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吾妻東部衛生施設組合管理課\Desktop\管理課23～31\管理課31\①決算統計、公会計、関連調査2019\公会計財務書類2019＿30年度決算　統一基準\30財務書類公表\H30年度財務書類公表HP\"/>
    </mc:Choice>
  </mc:AlternateContent>
  <xr:revisionPtr revIDLastSave="0" documentId="13_ncr:1_{07EA641C-374A-4E94-A0DF-642276F2A41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様式目次" sheetId="41" r:id="rId1"/>
    <sheet name="貸借対照表BS" sheetId="21" r:id="rId2"/>
    <sheet name="行政コスト計算書 PL" sheetId="42" r:id="rId3"/>
    <sheet name="純資産変動計算書NW" sheetId="40" r:id="rId4"/>
    <sheet name="資金収支計算書CF" sheetId="25" r:id="rId5"/>
    <sheet name="有形固定資産" sheetId="7" r:id="rId6"/>
    <sheet name="以下の明細は省略可⇒" sheetId="43" r:id="rId7"/>
  </sheets>
  <definedNames>
    <definedName name="_xlnm._FilterDatabase" localSheetId="2" hidden="1">'行政コスト計算書 PL'!#REF!</definedName>
    <definedName name="_xlnm._FilterDatabase" localSheetId="4" hidden="1">資金収支計算書CF!#REF!</definedName>
    <definedName name="_xlnm._FilterDatabase" localSheetId="3" hidden="1">純資産変動計算書NW!#REF!</definedName>
    <definedName name="_xlnm._FilterDatabase" localSheetId="1" hidden="1">貸借対照表BS!#REF!</definedName>
    <definedName name="_xlnm.Print_Area" localSheetId="2">'行政コスト計算書 PL'!$A$1:$N$40</definedName>
    <definedName name="_xlnm.Print_Area" localSheetId="4">資金収支計算書CF!$A$1:$N$60</definedName>
    <definedName name="_xlnm.Print_Area" localSheetId="3">純資産変動計算書NW!$A$1:$O$27</definedName>
    <definedName name="_xlnm.Print_Area" localSheetId="1">貸借対照表BS!$A$1:$AC$63</definedName>
    <definedName name="_xlnm.Print_Area" localSheetId="5">有形固定資産!$A$1:$W$51</definedName>
    <definedName name="_xlnm.Print_Area" localSheetId="0">様式目次!$D$2:$AH$19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7" l="1"/>
  <c r="M23" i="40" l="1"/>
  <c r="T48" i="7" l="1"/>
  <c r="T43" i="7"/>
  <c r="T36" i="7"/>
  <c r="T35" i="7"/>
  <c r="T33" i="7"/>
  <c r="L9" i="42" l="1"/>
  <c r="T42" i="7" l="1"/>
  <c r="J42" i="7"/>
  <c r="T32" i="7"/>
  <c r="P32" i="7"/>
  <c r="P49" i="7" s="1"/>
  <c r="J32" i="7"/>
  <c r="J25" i="7"/>
  <c r="T25" i="7" s="1"/>
  <c r="J20" i="7"/>
  <c r="T20" i="7" s="1"/>
  <c r="T19" i="7" s="1"/>
  <c r="D19" i="7"/>
  <c r="J13" i="7"/>
  <c r="T13" i="7" s="1"/>
  <c r="J12" i="7"/>
  <c r="T12" i="7" s="1"/>
  <c r="J10" i="7"/>
  <c r="T10" i="7" s="1"/>
  <c r="N9" i="7"/>
  <c r="N26" i="7" s="1"/>
  <c r="L9" i="7"/>
  <c r="L26" i="7" s="1"/>
  <c r="F9" i="7"/>
  <c r="F26" i="7" s="1"/>
  <c r="D9" i="7"/>
  <c r="D26" i="7" s="1"/>
  <c r="J49" i="7" l="1"/>
  <c r="T9" i="7"/>
  <c r="T26" i="7" s="1"/>
  <c r="J9" i="7"/>
  <c r="T49" i="7"/>
  <c r="J19" i="7"/>
  <c r="J26" i="7" s="1"/>
  <c r="L57" i="25" l="1"/>
  <c r="L44" i="25"/>
  <c r="L50" i="25" s="1"/>
  <c r="L30" i="25"/>
  <c r="L36" i="25"/>
  <c r="L10" i="25"/>
  <c r="L15" i="25"/>
  <c r="L19" i="25"/>
  <c r="M16" i="40"/>
  <c r="M17" i="40"/>
  <c r="M15" i="40"/>
  <c r="L14" i="40"/>
  <c r="L25" i="40" s="1"/>
  <c r="L26" i="40" s="1"/>
  <c r="M12" i="40"/>
  <c r="M11" i="40"/>
  <c r="J10" i="40"/>
  <c r="J13" i="40" s="1"/>
  <c r="J25" i="40" s="1"/>
  <c r="J26" i="40" s="1"/>
  <c r="M9" i="40"/>
  <c r="M8" i="40"/>
  <c r="M26" i="40" l="1"/>
  <c r="L42" i="25"/>
  <c r="M10" i="40"/>
  <c r="M13" i="40"/>
  <c r="L9" i="25"/>
  <c r="L28" i="25" s="1"/>
  <c r="M14" i="40"/>
  <c r="L23" i="42"/>
  <c r="L27" i="42"/>
  <c r="L19" i="42"/>
  <c r="L14" i="42"/>
  <c r="AA13" i="21"/>
  <c r="AA7" i="21"/>
  <c r="N55" i="21"/>
  <c r="N51" i="21" s="1"/>
  <c r="N39" i="21"/>
  <c r="N9" i="21"/>
  <c r="N25" i="21"/>
  <c r="N8" i="21" l="1"/>
  <c r="M25" i="40"/>
  <c r="L51" i="25"/>
  <c r="L54" i="25" s="1"/>
  <c r="L59" i="25" s="1"/>
  <c r="L8" i="42"/>
  <c r="L7" i="42" s="1"/>
  <c r="AA22" i="21"/>
  <c r="N7" i="21"/>
  <c r="L30" i="42" l="1"/>
  <c r="L39" i="42" s="1"/>
  <c r="AA24" i="21"/>
  <c r="N62" i="21"/>
  <c r="AA25" i="21" s="1"/>
  <c r="AA61" i="21" s="1"/>
  <c r="AA62" i="21" s="1"/>
</calcChain>
</file>

<file path=xl/sharedStrings.xml><?xml version="1.0" encoding="utf-8"?>
<sst xmlns="http://schemas.openxmlformats.org/spreadsheetml/2006/main" count="645" uniqueCount="245">
  <si>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</si>
  <si>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</si>
  <si>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</si>
  <si>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</si>
  <si>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</si>
  <si>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</si>
  <si>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</si>
  <si>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</si>
  <si>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</si>
  <si>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</si>
  <si>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</si>
  <si>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</si>
  <si>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</si>
  <si>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</si>
  <si>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</si>
  <si>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</si>
  <si>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</si>
  <si>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</si>
  <si>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</si>
  <si>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</si>
  <si>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</si>
  <si>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</si>
  <si>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</si>
  <si>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</si>
  <si>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</si>
  <si>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</si>
  <si>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</si>
  <si>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</si>
  <si>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</si>
  <si>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</si>
  <si>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</si>
  <si>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</si>
  <si>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</si>
  <si>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</si>
  <si>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</si>
  <si>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</si>
  <si>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</si>
  <si>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</si>
  <si>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</si>
  <si>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</si>
  <si>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</si>
  <si>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</si>
  <si>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</si>
  <si>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</si>
  <si>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</si>
  <si>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</si>
  <si>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</si>
  <si>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</si>
  <si>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</si>
  <si>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</si>
  <si>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</si>
  <si>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</si>
  <si>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</si>
  <si>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</si>
  <si>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</si>
  <si>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</si>
  <si>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</si>
  <si>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</si>
  <si>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</si>
  <si>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</si>
  <si>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</si>
  <si>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</si>
  <si>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</si>
  <si>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</si>
  <si>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</si>
  <si>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</si>
  <si>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</si>
  <si>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</si>
  <si>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</si>
  <si>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</si>
  <si>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</si>
  <si>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</si>
  <si>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</si>
  <si>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</si>
  <si>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</si>
  <si>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</si>
  <si>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</si>
  <si>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</si>
  <si>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</si>
  <si>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</si>
  <si>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</si>
  <si>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</si>
  <si>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</si>
  <si>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</si>
  <si>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</si>
  <si>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</si>
  <si>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</si>
  <si>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</si>
  <si>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</si>
  <si>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</si>
  <si>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</si>
  <si>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</si>
  <si>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</si>
  <si>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</si>
  <si>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</si>
  <si>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</si>
  <si>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その他の業務費用</t>
    <rPh sb="2" eb="3">
      <t>タ</t>
    </rPh>
    <rPh sb="4" eb="6">
      <t>ギョウム</t>
    </rPh>
    <rPh sb="6" eb="8">
      <t>ヒヨウ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</si>
  <si>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</si>
  <si>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</si>
  <si>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</si>
  <si>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</si>
  <si>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</si>
  <si>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</si>
  <si>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</si>
  <si>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</si>
  <si>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</si>
  <si>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</si>
  <si>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</si>
  <si>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</si>
  <si>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</si>
  <si>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</si>
  <si>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</si>
  <si>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</si>
  <si>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</si>
  <si>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</si>
  <si>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</si>
  <si>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</si>
  <si>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</si>
  <si>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</si>
  <si>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</si>
  <si>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</si>
  <si>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</si>
  <si>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</si>
  <si>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</si>
  <si>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</si>
  <si>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</si>
  <si>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</si>
  <si>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</si>
  <si>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</si>
  <si>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</si>
  <si>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</si>
  <si>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</si>
  <si>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</si>
  <si>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</si>
  <si>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</si>
  <si>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</si>
  <si>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</si>
  <si>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</si>
  <si>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（１）資産項目の明細</t>
    <rPh sb="3" eb="5">
      <t>シサン</t>
    </rPh>
    <rPh sb="5" eb="7">
      <t>コウモク</t>
    </rPh>
    <rPh sb="8" eb="10">
      <t>メイサイ</t>
    </rPh>
    <phoneticPr fontId="27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</si>
  <si>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27"/>
  </si>
  <si>
    <t>区分</t>
    <rPh sb="0" eb="2">
      <t>クブン</t>
    </rPh>
    <phoneticPr fontId="27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</si>
  <si>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</si>
  <si>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</si>
  <si>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</si>
  <si>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3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</si>
  <si>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</si>
  <si>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（F)</t>
    <rPh sb="1" eb="4">
      <t>ホンネンド</t>
    </rPh>
    <rPh sb="4" eb="7">
      <t>ショウキャクガク</t>
    </rPh>
    <phoneticPr fontId="3"/>
  </si>
  <si>
    <t xml:space="preserve"> 事業用資産</t>
    <rPh sb="1" eb="4">
      <t>ジギョウヨウ</t>
    </rPh>
    <rPh sb="4" eb="6">
      <t>シサン</t>
    </rPh>
    <phoneticPr fontId="27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</si>
  <si>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</si>
  <si>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27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</si>
  <si>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</si>
  <si>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</si>
  <si>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27"/>
  </si>
  <si>
    <t>　　浮標等</t>
    <rPh sb="2" eb="4">
      <t>フヒョウ</t>
    </rPh>
    <rPh sb="4" eb="5">
      <t>ナド</t>
    </rPh>
    <phoneticPr fontId="27"/>
  </si>
  <si>
    <t>　　航空機</t>
    <rPh sb="2" eb="5">
      <t>コウクウキ</t>
    </rPh>
    <phoneticPr fontId="27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</si>
  <si>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</si>
  <si>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27"/>
  </si>
  <si>
    <t xml:space="preserve"> インフラ資産</t>
    <rPh sb="5" eb="7">
      <t>シサン</t>
    </rPh>
    <phoneticPr fontId="27"/>
  </si>
  <si>
    <t>　　土地</t>
    <rPh sb="2" eb="4">
      <t>トチ</t>
    </rPh>
    <phoneticPr fontId="3"/>
  </si>
  <si>
    <t>　　建物</t>
    <rPh sb="2" eb="4">
      <t>タテモノ</t>
    </rPh>
    <phoneticPr fontId="27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</si>
  <si>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</si>
  <si>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</si>
  <si>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27"/>
  </si>
  <si>
    <t>福祉</t>
    <rPh sb="0" eb="2">
      <t>フクシ</t>
    </rPh>
    <phoneticPr fontId="27"/>
  </si>
  <si>
    <t>環境衛生</t>
    <rPh sb="0" eb="2">
      <t>カンキョウ</t>
    </rPh>
    <rPh sb="2" eb="4">
      <t>エイセイ</t>
    </rPh>
    <phoneticPr fontId="27"/>
  </si>
  <si>
    <t>産業振興</t>
    <rPh sb="0" eb="2">
      <t>サンギョウ</t>
    </rPh>
    <rPh sb="2" eb="4">
      <t>シンコウ</t>
    </rPh>
    <phoneticPr fontId="27"/>
  </si>
  <si>
    <t>消防</t>
    <rPh sb="0" eb="2">
      <t>ショウボウ</t>
    </rPh>
    <phoneticPr fontId="27"/>
  </si>
  <si>
    <t>総務</t>
    <rPh sb="0" eb="2">
      <t>ソウム</t>
    </rPh>
    <phoneticPr fontId="27"/>
  </si>
  <si>
    <t>合計</t>
    <rPh sb="0" eb="2">
      <t>ゴウケイ</t>
    </rPh>
    <phoneticPr fontId="27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</si>
  <si>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27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</si>
  <si>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27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</si>
  <si>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</si>
  <si>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</si>
  <si>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</si>
  <si>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</si>
  <si>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</si>
  <si>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その他</t>
    <phoneticPr fontId="3"/>
  </si>
  <si>
    <t>その他</t>
    <phoneticPr fontId="3"/>
  </si>
  <si>
    <t>経常費用</t>
    <phoneticPr fontId="3"/>
  </si>
  <si>
    <t>業務費用</t>
    <phoneticPr fontId="3"/>
  </si>
  <si>
    <t>　</t>
    <phoneticPr fontId="3"/>
  </si>
  <si>
    <t>連結貸借対照表</t>
    <rPh sb="0" eb="2">
      <t>レンケツ</t>
    </rPh>
    <rPh sb="2" eb="4">
      <t>タイシャク</t>
    </rPh>
    <rPh sb="4" eb="7">
      <t>タイショウヒョウ</t>
    </rPh>
    <phoneticPr fontId="3"/>
  </si>
  <si>
    <t>徴収不能引当金</t>
  </si>
  <si>
    <t>連結行政コスト計算書</t>
    <rPh sb="0" eb="2">
      <t>レンケツ</t>
    </rPh>
    <rPh sb="2" eb="4">
      <t>ギョウセイ</t>
    </rPh>
    <rPh sb="7" eb="10">
      <t>ケイサンショ</t>
    </rPh>
    <phoneticPr fontId="3"/>
  </si>
  <si>
    <t>連結純資産変動計算書</t>
    <rPh sb="0" eb="2">
      <t>レンケツ</t>
    </rPh>
    <rPh sb="2" eb="5">
      <t>ジュンシサン</t>
    </rPh>
    <rPh sb="5" eb="7">
      <t>ヘンドウ</t>
    </rPh>
    <rPh sb="7" eb="10">
      <t>ケイサンショ</t>
    </rPh>
    <phoneticPr fontId="3"/>
  </si>
  <si>
    <t>連結資金収支計算書</t>
    <rPh sb="0" eb="2">
      <t>レンケツ</t>
    </rPh>
    <rPh sb="2" eb="4">
      <t>シキン</t>
    </rPh>
    <rPh sb="4" eb="6">
      <t>シュウシ</t>
    </rPh>
    <rPh sb="6" eb="9">
      <t>ケイサンショ</t>
    </rPh>
    <phoneticPr fontId="3"/>
  </si>
  <si>
    <t>連結附属明細書</t>
    <rPh sb="0" eb="2">
      <t>レンケツ</t>
    </rPh>
    <rPh sb="2" eb="4">
      <t>フゾク</t>
    </rPh>
    <rPh sb="4" eb="7">
      <t>メイサイショ</t>
    </rPh>
    <phoneticPr fontId="27"/>
  </si>
  <si>
    <t>１．連結貸借対照表の内容に関する明細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27"/>
  </si>
  <si>
    <t>地方債等</t>
    <rPh sb="0" eb="3">
      <t>チホウサイ</t>
    </rPh>
    <rPh sb="3" eb="4">
      <t>トウ</t>
    </rPh>
    <phoneticPr fontId="3"/>
  </si>
  <si>
    <t>地方債等償還支出</t>
    <rPh sb="0" eb="3">
      <t>チホウサイ</t>
    </rPh>
    <rPh sb="3" eb="4">
      <t>トウ</t>
    </rPh>
    <rPh sb="4" eb="6">
      <t>ショウカン</t>
    </rPh>
    <rPh sb="6" eb="8">
      <t>シシュツ</t>
    </rPh>
    <phoneticPr fontId="3"/>
  </si>
  <si>
    <t>地方債等発行収入</t>
    <rPh sb="0" eb="3">
      <t>チホウサイ</t>
    </rPh>
    <rPh sb="3" eb="4">
      <t>トウ</t>
    </rPh>
    <rPh sb="4" eb="6">
      <t>ハッコウ</t>
    </rPh>
    <rPh sb="6" eb="8">
      <t>シュウニュウ</t>
    </rPh>
    <phoneticPr fontId="3"/>
  </si>
  <si>
    <t>繰延資産</t>
    <phoneticPr fontId="3"/>
  </si>
  <si>
    <t>1年内償還予定地方債等</t>
    <rPh sb="1" eb="2">
      <t>ネン</t>
    </rPh>
    <rPh sb="3" eb="5">
      <t>ショウカン</t>
    </rPh>
    <rPh sb="5" eb="7">
      <t>ヨテイ</t>
    </rPh>
    <rPh sb="7" eb="10">
      <t>チホウサイ</t>
    </rPh>
    <rPh sb="10" eb="11">
      <t>トウ</t>
    </rPh>
    <phoneticPr fontId="3"/>
  </si>
  <si>
    <t>余剰分
（不足分）</t>
    <phoneticPr fontId="3"/>
  </si>
  <si>
    <t>他団体出資等分</t>
    <phoneticPr fontId="3"/>
  </si>
  <si>
    <t>他団体出資等分の増加</t>
    <rPh sb="8" eb="10">
      <t>ゾウカ</t>
    </rPh>
    <phoneticPr fontId="3"/>
  </si>
  <si>
    <t>他団体出資等分の減少</t>
    <rPh sb="8" eb="10">
      <t>ゲンショウ</t>
    </rPh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</si>
  <si>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</si>
  <si>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【様式第２号】</t>
    <rPh sb="3" eb="4">
      <t>ダイ</t>
    </rPh>
    <rPh sb="5" eb="6">
      <t>ゴウ</t>
    </rPh>
    <phoneticPr fontId="3"/>
  </si>
  <si>
    <t>【様式第３号】</t>
    <rPh sb="3" eb="4">
      <t>ダイ</t>
    </rPh>
    <rPh sb="5" eb="6">
      <t>ゴウ</t>
    </rPh>
    <phoneticPr fontId="3"/>
  </si>
  <si>
    <t>【様式第４号】</t>
    <rPh sb="3" eb="4">
      <t>ダイ</t>
    </rPh>
    <rPh sb="5" eb="6">
      <t>ゴウ</t>
    </rPh>
    <phoneticPr fontId="3"/>
  </si>
  <si>
    <t>他団体出資等分</t>
    <phoneticPr fontId="3"/>
  </si>
  <si>
    <t>様式第１号</t>
    <rPh sb="0" eb="2">
      <t>ヨウシキ</t>
    </rPh>
    <rPh sb="2" eb="3">
      <t>ダイ</t>
    </rPh>
    <rPh sb="4" eb="5">
      <t>ゴウ</t>
    </rPh>
    <phoneticPr fontId="3"/>
  </si>
  <si>
    <t>様式第２号</t>
    <rPh sb="0" eb="2">
      <t>ヨウシキ</t>
    </rPh>
    <rPh sb="2" eb="3">
      <t>ダイ</t>
    </rPh>
    <rPh sb="4" eb="5">
      <t>ゴウ</t>
    </rPh>
    <phoneticPr fontId="3"/>
  </si>
  <si>
    <t>様式第３号</t>
    <rPh sb="0" eb="2">
      <t>ヨウシキ</t>
    </rPh>
    <rPh sb="2" eb="3">
      <t>ダイ</t>
    </rPh>
    <rPh sb="4" eb="5">
      <t>ゴウ</t>
    </rPh>
    <phoneticPr fontId="3"/>
  </si>
  <si>
    <t>様式第２号及び第３号</t>
    <rPh sb="0" eb="2">
      <t>ヨウシキ</t>
    </rPh>
    <rPh sb="2" eb="3">
      <t>ダイ</t>
    </rPh>
    <rPh sb="4" eb="5">
      <t>ゴウ</t>
    </rPh>
    <rPh sb="5" eb="6">
      <t>オヨ</t>
    </rPh>
    <rPh sb="7" eb="8">
      <t>ダイ</t>
    </rPh>
    <rPh sb="9" eb="10">
      <t>ゴウ</t>
    </rPh>
    <phoneticPr fontId="3"/>
  </si>
  <si>
    <t>様式第４号</t>
    <rPh sb="0" eb="2">
      <t>ヨウシキ</t>
    </rPh>
    <rPh sb="2" eb="3">
      <t>ダイ</t>
    </rPh>
    <rPh sb="4" eb="5">
      <t>ゴウ</t>
    </rPh>
    <phoneticPr fontId="3"/>
  </si>
  <si>
    <t>様式第５号</t>
    <rPh sb="0" eb="2">
      <t>ヨウシキ</t>
    </rPh>
    <rPh sb="2" eb="3">
      <t>ダイ</t>
    </rPh>
    <rPh sb="4" eb="5">
      <t>ゴウ</t>
    </rPh>
    <phoneticPr fontId="3"/>
  </si>
  <si>
    <t>連結純資産変動計算書・・・・・・・・・・・・・・・・・・・・・・・・・・・・・・・・</t>
    <rPh sb="0" eb="2">
      <t>レンケツ</t>
    </rPh>
    <phoneticPr fontId="3"/>
  </si>
  <si>
    <t>連結行政コスト計算書・・・・・・・・・・・・・・・・・・・・・・・・・・・・・・・・・・</t>
    <rPh sb="0" eb="2">
      <t>レンケツ</t>
    </rPh>
    <rPh sb="2" eb="4">
      <t>ギョウセイ</t>
    </rPh>
    <rPh sb="7" eb="10">
      <t>ケイサンショ</t>
    </rPh>
    <phoneticPr fontId="3"/>
  </si>
  <si>
    <t>連結貸借対照表・・・・・・・・・・・・・・・・・・・・・・・・・・・・・・・・・・・・・・</t>
    <rPh sb="0" eb="2">
      <t>レンケツ</t>
    </rPh>
    <rPh sb="2" eb="4">
      <t>タイシャク</t>
    </rPh>
    <rPh sb="4" eb="7">
      <t>タイショウヒョウ</t>
    </rPh>
    <phoneticPr fontId="3"/>
  </si>
  <si>
    <t>連結資金収支計算書・・・・・・・・・・・・・・・・・・・・・・・・・・・・・・・・・</t>
    <rPh sb="0" eb="2">
      <t>レンケツ</t>
    </rPh>
    <phoneticPr fontId="3"/>
  </si>
  <si>
    <t>連結行政コスト及び純資産変動計算書・・・・・・・・・・・・・・・・・・・・</t>
    <rPh sb="0" eb="2">
      <t>レンケツ</t>
    </rPh>
    <rPh sb="2" eb="4">
      <t>ギョウセイ</t>
    </rPh>
    <rPh sb="7" eb="8">
      <t>オヨ</t>
    </rPh>
    <rPh sb="9" eb="12">
      <t>ジュンシサン</t>
    </rPh>
    <rPh sb="12" eb="14">
      <t>ヘンドウ</t>
    </rPh>
    <rPh sb="14" eb="17">
      <t>ケイサンショ</t>
    </rPh>
    <phoneticPr fontId="3"/>
  </si>
  <si>
    <t>１．連結貸借対照表の内容に関する明細・・・・・・・・・・・・・・・・・・</t>
    <rPh sb="2" eb="4">
      <t>レンケツ</t>
    </rPh>
    <rPh sb="4" eb="6">
      <t>タイシャク</t>
    </rPh>
    <rPh sb="6" eb="9">
      <t>タイショウヒョウ</t>
    </rPh>
    <rPh sb="10" eb="12">
      <t>ナイヨウ</t>
    </rPh>
    <rPh sb="13" eb="14">
      <t>カン</t>
    </rPh>
    <rPh sb="16" eb="18">
      <t>メイサイ</t>
    </rPh>
    <phoneticPr fontId="3"/>
  </si>
  <si>
    <t>２．連結行政コスト計算書の内容に関する明細・・・・・・・・・・・・・・</t>
    <rPh sb="2" eb="4">
      <t>レンケツ</t>
    </rPh>
    <rPh sb="4" eb="6">
      <t>ギョウセイ</t>
    </rPh>
    <rPh sb="9" eb="12">
      <t>ケイサンショ</t>
    </rPh>
    <rPh sb="13" eb="15">
      <t>ナイヨウ</t>
    </rPh>
    <rPh sb="16" eb="17">
      <t>カン</t>
    </rPh>
    <rPh sb="19" eb="21">
      <t>メイサイ</t>
    </rPh>
    <phoneticPr fontId="3"/>
  </si>
  <si>
    <t>様式第６号</t>
    <rPh sb="0" eb="2">
      <t>ヨウシキ</t>
    </rPh>
    <rPh sb="2" eb="3">
      <t>ダイ</t>
    </rPh>
    <rPh sb="4" eb="5">
      <t>ゴウ</t>
    </rPh>
    <phoneticPr fontId="3"/>
  </si>
  <si>
    <t>様式第７号</t>
    <rPh sb="0" eb="2">
      <t>ヨウシキ</t>
    </rPh>
    <rPh sb="2" eb="3">
      <t>ダイ</t>
    </rPh>
    <rPh sb="4" eb="5">
      <t>ゴウ</t>
    </rPh>
    <phoneticPr fontId="3"/>
  </si>
  <si>
    <t>内部取引調査票・・・・・・・・・・・・・・・・・・・・・・・・・・・・・・・・・・・・・・</t>
    <rPh sb="0" eb="2">
      <t>ナイブ</t>
    </rPh>
    <rPh sb="2" eb="4">
      <t>トリヒキ</t>
    </rPh>
    <rPh sb="4" eb="7">
      <t>チョウサヒョウ</t>
    </rPh>
    <phoneticPr fontId="3"/>
  </si>
  <si>
    <t>相殺消去集計表・・・・・・・・・・・・・・・・・・・・・・・・・・・・・・・・・・・・・</t>
    <rPh sb="0" eb="2">
      <t>ソウサイ</t>
    </rPh>
    <rPh sb="2" eb="4">
      <t>ショウキョ</t>
    </rPh>
    <rPh sb="4" eb="7">
      <t>シュウケイヒョウ</t>
    </rPh>
    <phoneticPr fontId="3"/>
  </si>
  <si>
    <t>【様式第５号】</t>
    <rPh sb="3" eb="4">
      <t>ダイ</t>
    </rPh>
    <rPh sb="5" eb="6">
      <t>ゴウ</t>
    </rPh>
    <phoneticPr fontId="27"/>
  </si>
  <si>
    <t>本年度差額</t>
    <phoneticPr fontId="3"/>
  </si>
  <si>
    <t>５．連結精算表・・・・・・・・・・・・・・・・・・・・・・・・・・・・・・・・・・・・・・・・</t>
    <rPh sb="2" eb="4">
      <t>レンケツ</t>
    </rPh>
    <rPh sb="4" eb="6">
      <t>セイサン</t>
    </rPh>
    <rPh sb="6" eb="7">
      <t>ヒョウ</t>
    </rPh>
    <phoneticPr fontId="3"/>
  </si>
  <si>
    <t>※ 全体財務書類については、上記様式を全体財務書類に準じて作成するものとします。</t>
    <rPh sb="26" eb="27">
      <t>ジュン</t>
    </rPh>
    <rPh sb="29" eb="31">
      <t>サクセイ</t>
    </rPh>
    <phoneticPr fontId="3"/>
  </si>
  <si>
    <t>Ⅶ　　連結財務書類作成の手引き　　　様式</t>
    <rPh sb="3" eb="5">
      <t>レンケツ</t>
    </rPh>
    <rPh sb="5" eb="7">
      <t>ザイム</t>
    </rPh>
    <rPh sb="7" eb="9">
      <t>ショルイ</t>
    </rPh>
    <rPh sb="9" eb="11">
      <t>サクセイ</t>
    </rPh>
    <rPh sb="12" eb="14">
      <t>テビ</t>
    </rPh>
    <phoneticPr fontId="3"/>
  </si>
  <si>
    <t>４．連結資金収支計算書の内容に関する明細・・・・・・・・・・・・・</t>
    <rPh sb="2" eb="4">
      <t>レンケツ</t>
    </rPh>
    <rPh sb="4" eb="6">
      <t>シキン</t>
    </rPh>
    <rPh sb="6" eb="8">
      <t>シュウシ</t>
    </rPh>
    <rPh sb="8" eb="11">
      <t>ケイサンショ</t>
    </rPh>
    <rPh sb="12" eb="14">
      <t>ナイヨウ</t>
    </rPh>
    <rPh sb="15" eb="16">
      <t>カン</t>
    </rPh>
    <rPh sb="18" eb="20">
      <t>メイサイ</t>
    </rPh>
    <phoneticPr fontId="3"/>
  </si>
  <si>
    <t>３．連結純資産変動計算書の内容に関する明細・・・・・・・・・・・・</t>
    <rPh sb="2" eb="4">
      <t>レンケツ</t>
    </rPh>
    <rPh sb="4" eb="7">
      <t>ジュンシサン</t>
    </rPh>
    <rPh sb="7" eb="9">
      <t>ヘンドウ</t>
    </rPh>
    <rPh sb="9" eb="12">
      <t>ケイサンショ</t>
    </rPh>
    <rPh sb="13" eb="15">
      <t>ナイヨウ</t>
    </rPh>
    <rPh sb="16" eb="17">
      <t>カン</t>
    </rPh>
    <rPh sb="19" eb="21">
      <t>メイサイ</t>
    </rPh>
    <phoneticPr fontId="3"/>
  </si>
  <si>
    <t>（単位：円）</t>
    <rPh sb="1" eb="3">
      <t>タンイ</t>
    </rPh>
    <rPh sb="4" eb="5">
      <t>エン</t>
    </rPh>
    <phoneticPr fontId="3"/>
  </si>
  <si>
    <t>-</t>
    <phoneticPr fontId="3"/>
  </si>
  <si>
    <t>-</t>
    <phoneticPr fontId="3"/>
  </si>
  <si>
    <t>-</t>
    <phoneticPr fontId="3"/>
  </si>
  <si>
    <t>(単位：円）</t>
    <rPh sb="4" eb="5">
      <t>エン</t>
    </rPh>
    <phoneticPr fontId="3"/>
  </si>
  <si>
    <t>-</t>
    <phoneticPr fontId="3"/>
  </si>
  <si>
    <t>（単位：円）</t>
    <rPh sb="1" eb="3">
      <t>タンイ</t>
    </rPh>
    <rPh sb="4" eb="5">
      <t>エン</t>
    </rPh>
    <phoneticPr fontId="27"/>
  </si>
  <si>
    <t>本年度末
減損損失累計額
（G)</t>
    <rPh sb="0" eb="1">
      <t>ホン</t>
    </rPh>
    <rPh sb="1" eb="4">
      <t>ネンドマツ</t>
    </rPh>
    <rPh sb="5" eb="7">
      <t>ゲンソン</t>
    </rPh>
    <rPh sb="7" eb="9">
      <t>ソンシツ</t>
    </rPh>
    <rPh sb="9" eb="12">
      <t>ルイケイガク</t>
    </rPh>
    <phoneticPr fontId="3"/>
  </si>
  <si>
    <t xml:space="preserve">
本年度減損額
（H)</t>
    <rPh sb="1" eb="4">
      <t>ホンネンド</t>
    </rPh>
    <rPh sb="4" eb="6">
      <t>ゲンソン</t>
    </rPh>
    <rPh sb="6" eb="7">
      <t>ガク</t>
    </rPh>
    <phoneticPr fontId="3"/>
  </si>
  <si>
    <t>差引本年度末残高
（D)－（E)－（G)
（I)</t>
    <rPh sb="0" eb="2">
      <t>サシヒキ</t>
    </rPh>
    <rPh sb="2" eb="5">
      <t>ホンネンド</t>
    </rPh>
    <rPh sb="5" eb="6">
      <t>マツ</t>
    </rPh>
    <rPh sb="6" eb="8">
      <t>ザンダカ</t>
    </rPh>
    <phoneticPr fontId="27"/>
  </si>
  <si>
    <t>その他</t>
    <rPh sb="2" eb="3">
      <t>タ</t>
    </rPh>
    <phoneticPr fontId="27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</si>
  <si>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3">
      <t>サガク</t>
    </rPh>
    <phoneticPr fontId="3"/>
  </si>
  <si>
    <t>（平成３1年３月３１日現在）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</si>
  <si>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-</t>
    <phoneticPr fontId="3"/>
  </si>
  <si>
    <t>自　平成３０年　４月　１日</t>
    <rPh sb="0" eb="1">
      <t>ジ</t>
    </rPh>
    <rPh sb="2" eb="4">
      <t>ヘイセイ</t>
    </rPh>
    <rPh sb="6" eb="7">
      <t>ネン</t>
    </rPh>
    <rPh sb="9" eb="10">
      <t>ガツ</t>
    </rPh>
    <rPh sb="12" eb="13">
      <t>ニチ</t>
    </rPh>
    <phoneticPr fontId="3"/>
  </si>
  <si>
    <t>至　平成３１年　３月３１日</t>
    <phoneticPr fontId="3"/>
  </si>
  <si>
    <t>至　　平成３１年　３月３１日</t>
    <rPh sb="0" eb="1">
      <t>イタ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</si>
  <si>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自　　平成３０年　４月　１日</t>
    <rPh sb="0" eb="1">
      <t>ジ</t>
    </rPh>
    <rPh sb="3" eb="5">
      <t>ヘイセイ</t>
    </rPh>
    <rPh sb="7" eb="8">
      <t>ネン</t>
    </rPh>
    <rPh sb="10" eb="11">
      <t>ツキ</t>
    </rPh>
    <rPh sb="13" eb="14">
      <t>ニチ</t>
    </rPh>
    <phoneticPr fontId="3"/>
  </si>
  <si>
    <t>自　　平成３０年　４月　１日</t>
    <rPh sb="0" eb="1">
      <t>ジ</t>
    </rPh>
    <rPh sb="3" eb="5">
      <t>ヘイセイ</t>
    </rPh>
    <rPh sb="7" eb="8">
      <t>ネン</t>
    </rPh>
    <rPh sb="10" eb="11">
      <t>ガツ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</si>
</sst>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8.5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45">
      <alignment horizontal="center"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</cellStyleXfs>
  <cellXfs count="341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4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7" fillId="0" borderId="5" xfId="1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5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38" fontId="17" fillId="0" borderId="13" xfId="1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38" fontId="17" fillId="0" borderId="8" xfId="1" applyFont="1" applyFill="1" applyBorder="1" applyAlignment="1">
      <alignment vertical="center"/>
    </xf>
    <xf numFmtId="0" fontId="17" fillId="0" borderId="9" xfId="3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38" fontId="17" fillId="0" borderId="38" xfId="1" applyFont="1" applyFill="1" applyBorder="1" applyAlignment="1">
      <alignment vertical="center"/>
    </xf>
    <xf numFmtId="0" fontId="20" fillId="0" borderId="39" xfId="3" applyFont="1" applyFill="1" applyBorder="1" applyAlignment="1">
      <alignment vertical="center"/>
    </xf>
    <xf numFmtId="38" fontId="20" fillId="0" borderId="18" xfId="1" applyFont="1" applyFill="1" applyBorder="1" applyAlignment="1">
      <alignment vertical="center"/>
    </xf>
    <xf numFmtId="0" fontId="17" fillId="0" borderId="19" xfId="3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38" fontId="20" fillId="0" borderId="30" xfId="1" applyFont="1" applyFill="1" applyBorder="1" applyAlignment="1">
      <alignment vertical="center"/>
    </xf>
    <xf numFmtId="38" fontId="17" fillId="0" borderId="31" xfId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7" fillId="0" borderId="0" xfId="4" applyFont="1" applyFill="1" applyBorder="1">
      <alignment vertical="center"/>
    </xf>
    <xf numFmtId="0" fontId="28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23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6" fillId="0" borderId="14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12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" fillId="0" borderId="24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19" fillId="0" borderId="4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>
      <alignment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0" fontId="21" fillId="0" borderId="24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 shrinkToFit="1"/>
    </xf>
    <xf numFmtId="38" fontId="35" fillId="0" borderId="0" xfId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8" fontId="36" fillId="0" borderId="0" xfId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14" xfId="3" applyFont="1" applyFill="1" applyBorder="1" applyAlignment="1">
      <alignment horizontal="left" vertical="center"/>
    </xf>
    <xf numFmtId="0" fontId="17" fillId="0" borderId="39" xfId="3" applyFont="1" applyFill="1" applyBorder="1" applyAlignment="1">
      <alignment vertical="center"/>
    </xf>
    <xf numFmtId="0" fontId="17" fillId="0" borderId="39" xfId="3" applyFont="1" applyFill="1" applyBorder="1" applyAlignment="1">
      <alignment horizontal="left" vertical="center"/>
    </xf>
    <xf numFmtId="0" fontId="37" fillId="0" borderId="39" xfId="3" applyFont="1" applyFill="1" applyBorder="1" applyAlignment="1">
      <alignment horizontal="left" vertical="center"/>
    </xf>
    <xf numFmtId="0" fontId="17" fillId="0" borderId="39" xfId="0" applyFont="1" applyFill="1" applyBorder="1" applyAlignment="1">
      <alignment vertical="center"/>
    </xf>
    <xf numFmtId="0" fontId="17" fillId="0" borderId="19" xfId="3" applyFont="1" applyFill="1" applyBorder="1" applyAlignment="1">
      <alignment horizontal="left" vertical="center"/>
    </xf>
    <xf numFmtId="0" fontId="17" fillId="0" borderId="19" xfId="0" applyFont="1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7" applyFont="1">
      <alignment vertical="center"/>
    </xf>
    <xf numFmtId="0" fontId="1" fillId="0" borderId="0" xfId="7" applyFont="1">
      <alignment vertical="center"/>
    </xf>
    <xf numFmtId="0" fontId="7" fillId="0" borderId="0" xfId="8" applyFont="1"/>
    <xf numFmtId="0" fontId="7" fillId="0" borderId="0" xfId="7" applyNumberFormat="1" applyFont="1" applyBorder="1" applyAlignment="1">
      <alignment horizontal="right" vertical="center"/>
    </xf>
    <xf numFmtId="0" fontId="7" fillId="0" borderId="0" xfId="7" applyNumberFormat="1" applyFont="1" applyBorder="1" applyAlignment="1">
      <alignment horizontal="left" vertical="center"/>
    </xf>
    <xf numFmtId="0" fontId="2" fillId="0" borderId="0" xfId="7" applyFont="1" applyBorder="1">
      <alignment vertical="center"/>
    </xf>
    <xf numFmtId="0" fontId="7" fillId="0" borderId="0" xfId="7" applyFont="1" applyBorder="1" applyAlignment="1">
      <alignment horizontal="left" vertical="center"/>
    </xf>
    <xf numFmtId="0" fontId="12" fillId="0" borderId="0" xfId="7" applyFont="1">
      <alignment vertical="center"/>
    </xf>
    <xf numFmtId="0" fontId="7" fillId="0" borderId="0" xfId="7" applyFont="1" applyAlignment="1">
      <alignment vertical="center"/>
    </xf>
    <xf numFmtId="0" fontId="7" fillId="0" borderId="0" xfId="7" applyFont="1" applyAlignment="1">
      <alignment horizontal="right" vertical="center"/>
    </xf>
    <xf numFmtId="0" fontId="7" fillId="0" borderId="0" xfId="7" applyFont="1" applyBorder="1">
      <alignment vertical="center"/>
    </xf>
    <xf numFmtId="0" fontId="39" fillId="0" borderId="0" xfId="7" applyFont="1" applyBorder="1">
      <alignment vertical="center"/>
    </xf>
    <xf numFmtId="0" fontId="6" fillId="0" borderId="0" xfId="7" applyNumberFormat="1" applyFont="1" applyBorder="1" applyAlignment="1">
      <alignment horizontal="left" vertical="center"/>
    </xf>
    <xf numFmtId="0" fontId="2" fillId="0" borderId="0" xfId="7" applyFont="1" applyAlignment="1">
      <alignment horizontal="left" vertical="center"/>
    </xf>
    <xf numFmtId="0" fontId="0" fillId="0" borderId="0" xfId="0" applyAlignment="1">
      <alignment horizontal="distributed" vertical="center"/>
    </xf>
    <xf numFmtId="0" fontId="25" fillId="0" borderId="0" xfId="7" applyFont="1" applyBorder="1">
      <alignment vertical="center"/>
    </xf>
    <xf numFmtId="0" fontId="34" fillId="0" borderId="0" xfId="7" applyFont="1" applyBorder="1">
      <alignment vertical="center"/>
    </xf>
    <xf numFmtId="0" fontId="7" fillId="0" borderId="0" xfId="7" applyNumberFormat="1" applyFont="1" applyAlignment="1">
      <alignment horizontal="right" vertical="center"/>
    </xf>
    <xf numFmtId="0" fontId="7" fillId="0" borderId="0" xfId="7" applyNumberFormat="1" applyFont="1" applyAlignment="1">
      <alignment horizontal="left" vertical="center"/>
    </xf>
    <xf numFmtId="0" fontId="7" fillId="0" borderId="0" xfId="7" applyFont="1" applyAlignment="1">
      <alignment horizontal="left" vertical="center"/>
    </xf>
    <xf numFmtId="0" fontId="7" fillId="0" borderId="0" xfId="7" applyFont="1">
      <alignment vertical="center"/>
    </xf>
    <xf numFmtId="0" fontId="2" fillId="0" borderId="0" xfId="7" applyFont="1" applyAlignment="1">
      <alignment horizontal="right" vertical="center"/>
    </xf>
    <xf numFmtId="0" fontId="1" fillId="0" borderId="0" xfId="7" applyFont="1" applyAlignment="1">
      <alignment vertical="center"/>
    </xf>
    <xf numFmtId="0" fontId="7" fillId="0" borderId="0" xfId="7" applyFont="1" applyBorder="1" applyAlignment="1">
      <alignment vertical="center"/>
    </xf>
    <xf numFmtId="0" fontId="7" fillId="0" borderId="0" xfId="7" applyFont="1" applyBorder="1" applyAlignment="1">
      <alignment horizontal="right" vertical="center"/>
    </xf>
    <xf numFmtId="0" fontId="1" fillId="0" borderId="0" xfId="7" applyFont="1" applyBorder="1">
      <alignment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17" fillId="0" borderId="61" xfId="3" applyFont="1" applyFill="1" applyBorder="1" applyAlignment="1">
      <alignment vertical="center"/>
    </xf>
    <xf numFmtId="0" fontId="2" fillId="0" borderId="0" xfId="7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47" xfId="0" applyNumberFormat="1" applyFont="1" applyFill="1" applyBorder="1">
      <alignment vertical="center"/>
    </xf>
    <xf numFmtId="176" fontId="2" fillId="0" borderId="32" xfId="0" applyNumberFormat="1" applyFont="1" applyFill="1" applyBorder="1">
      <alignment vertical="center"/>
    </xf>
    <xf numFmtId="176" fontId="2" fillId="0" borderId="49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51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7" fillId="0" borderId="0" xfId="4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2" fillId="0" borderId="0" xfId="7" applyFont="1" applyAlignment="1">
      <alignment horizontal="center" vertical="center"/>
    </xf>
    <xf numFmtId="0" fontId="2" fillId="0" borderId="0" xfId="7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8" fillId="0" borderId="0" xfId="7" applyFont="1" applyAlignment="1">
      <alignment horizontal="center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4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23" xfId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right" vertical="center"/>
    </xf>
    <xf numFmtId="176" fontId="2" fillId="0" borderId="28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41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38" fontId="7" fillId="0" borderId="10" xfId="1" applyFont="1" applyBorder="1" applyAlignment="1">
      <alignment horizontal="right" vertical="center" wrapText="1"/>
    </xf>
    <xf numFmtId="38" fontId="7" fillId="0" borderId="43" xfId="1" applyFont="1" applyBorder="1" applyAlignment="1">
      <alignment horizontal="right" vertical="center" wrapText="1"/>
    </xf>
    <xf numFmtId="0" fontId="32" fillId="0" borderId="14" xfId="0" applyFont="1" applyFill="1" applyBorder="1" applyAlignment="1">
      <alignment horizontal="right" vertical="center"/>
    </xf>
    <xf numFmtId="38" fontId="7" fillId="0" borderId="9" xfId="1" applyFont="1" applyBorder="1" applyAlignment="1">
      <alignment horizontal="right" vertical="center" wrapText="1"/>
    </xf>
    <xf numFmtId="0" fontId="33" fillId="0" borderId="14" xfId="0" applyFont="1" applyFill="1" applyBorder="1" applyAlignment="1">
      <alignment horizontal="right" vertical="center"/>
    </xf>
    <xf numFmtId="0" fontId="7" fillId="0" borderId="62" xfId="4" applyFont="1" applyFill="1" applyBorder="1" applyAlignment="1">
      <alignment horizontal="center" vertical="center" wrapText="1"/>
    </xf>
    <xf numFmtId="0" fontId="7" fillId="0" borderId="63" xfId="4" applyFont="1" applyFill="1" applyBorder="1" applyAlignment="1">
      <alignment horizontal="center" vertical="center" wrapText="1"/>
    </xf>
    <xf numFmtId="0" fontId="7" fillId="0" borderId="16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43" xfId="4" applyFont="1" applyFill="1" applyBorder="1" applyAlignment="1">
      <alignment horizontal="center" vertical="center" wrapText="1"/>
    </xf>
    <xf numFmtId="0" fontId="7" fillId="0" borderId="44" xfId="4" applyFont="1" applyFill="1" applyBorder="1" applyAlignment="1">
      <alignment horizontal="center" vertical="center" wrapText="1"/>
    </xf>
    <xf numFmtId="38" fontId="7" fillId="0" borderId="10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7" fillId="0" borderId="44" xfId="4" applyFont="1" applyFill="1" applyBorder="1" applyAlignment="1">
      <alignment horizontal="center" vertical="center"/>
    </xf>
    <xf numFmtId="38" fontId="7" fillId="0" borderId="10" xfId="1" applyFont="1" applyBorder="1" applyAlignment="1">
      <alignment vertical="center" wrapText="1"/>
    </xf>
    <xf numFmtId="38" fontId="7" fillId="0" borderId="43" xfId="1" applyFont="1" applyBorder="1" applyAlignment="1">
      <alignment vertical="center" wrapText="1"/>
    </xf>
    <xf numFmtId="0" fontId="33" fillId="0" borderId="10" xfId="0" applyFont="1" applyFill="1" applyBorder="1" applyAlignment="1">
      <alignment horizontal="left" vertical="center"/>
    </xf>
    <xf numFmtId="0" fontId="32" fillId="0" borderId="43" xfId="0" applyFont="1" applyFill="1" applyBorder="1" applyAlignment="1">
      <alignment horizontal="left" vertical="center"/>
    </xf>
    <xf numFmtId="0" fontId="7" fillId="0" borderId="44" xfId="4" applyFont="1" applyFill="1" applyBorder="1" applyAlignment="1">
      <alignment horizontal="left" vertical="center" wrapText="1"/>
    </xf>
    <xf numFmtId="0" fontId="7" fillId="0" borderId="44" xfId="4" applyFont="1" applyFill="1" applyBorder="1" applyAlignment="1">
      <alignment horizontal="left" vertical="center"/>
    </xf>
    <xf numFmtId="0" fontId="7" fillId="0" borderId="10" xfId="4" applyFont="1" applyFill="1" applyBorder="1" applyAlignment="1">
      <alignment horizontal="left" vertical="center"/>
    </xf>
    <xf numFmtId="0" fontId="7" fillId="0" borderId="43" xfId="4" applyFont="1" applyFill="1" applyBorder="1" applyAlignment="1">
      <alignment horizontal="left" vertical="center"/>
    </xf>
    <xf numFmtId="0" fontId="7" fillId="0" borderId="10" xfId="4" applyFont="1" applyFill="1" applyBorder="1" applyAlignment="1">
      <alignment horizontal="left" vertical="center" wrapText="1"/>
    </xf>
    <xf numFmtId="0" fontId="7" fillId="0" borderId="43" xfId="4" applyFont="1" applyFill="1" applyBorder="1" applyAlignment="1">
      <alignment horizontal="left" vertical="center" wrapText="1"/>
    </xf>
    <xf numFmtId="38" fontId="7" fillId="0" borderId="9" xfId="1" applyFont="1" applyBorder="1" applyAlignment="1">
      <alignment vertical="center" wrapText="1"/>
    </xf>
    <xf numFmtId="38" fontId="7" fillId="0" borderId="43" xfId="1" applyFont="1" applyBorder="1" applyAlignment="1">
      <alignment vertical="center"/>
    </xf>
    <xf numFmtId="0" fontId="7" fillId="0" borderId="10" xfId="4" applyFont="1" applyFill="1" applyBorder="1" applyAlignment="1">
      <alignment horizontal="center" vertical="center"/>
    </xf>
    <xf numFmtId="0" fontId="7" fillId="0" borderId="43" xfId="4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vertical="center" wrapText="1"/>
    </xf>
    <xf numFmtId="38" fontId="7" fillId="0" borderId="43" xfId="1" applyFont="1" applyFill="1" applyBorder="1" applyAlignment="1">
      <alignment vertical="center" wrapText="1"/>
    </xf>
    <xf numFmtId="38" fontId="32" fillId="0" borderId="10" xfId="1" applyFont="1" applyBorder="1" applyAlignment="1">
      <alignment horizontal="right" vertical="center"/>
    </xf>
    <xf numFmtId="38" fontId="32" fillId="0" borderId="43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7" fillId="0" borderId="43" xfId="1" applyFont="1" applyBorder="1" applyAlignment="1">
      <alignment horizontal="right" vertical="center"/>
    </xf>
    <xf numFmtId="0" fontId="32" fillId="0" borderId="44" xfId="0" applyFont="1" applyFill="1" applyBorder="1" applyAlignment="1">
      <alignment horizontal="left" vertical="center"/>
    </xf>
    <xf numFmtId="38" fontId="7" fillId="0" borderId="10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33" fillId="0" borderId="4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6" xr:uid="{00000000-0005-0000-0000-000001000000}"/>
    <cellStyle name="標準" xfId="0" builtinId="0"/>
    <cellStyle name="標準 2" xfId="4" xr:uid="{00000000-0005-0000-0000-000003000000}"/>
    <cellStyle name="標準_03.04.01.財務諸表雛形_様式_桜内案１_コピー03　普通会計４表2006.12.23_仕訳" xfId="2" xr:uid="{00000000-0005-0000-0000-000004000000}"/>
    <cellStyle name="標準_070708_資料02-03基準モデル別表B（桜内修正）" xfId="8" xr:uid="{00000000-0005-0000-0000-000005000000}"/>
    <cellStyle name="標準_表紙" xfId="7" xr:uid="{00000000-0005-0000-0000-000006000000}"/>
    <cellStyle name="標準_別冊１　Ｐ2～Ｐ5　普通会計４表20070113_仕訳" xfId="3" xr:uid="{00000000-0005-0000-0000-000007000000}"/>
    <cellStyle name="標準１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68"/>
  <sheetViews>
    <sheetView tabSelected="1" zoomScaleNormal="100" workbookViewId="0"/>
  </sheetViews>
  <sheetFormatPr defaultColWidth="2.375" defaultRowHeight="12" x14ac:dyDescent="0.15"/>
  <cols>
    <col min="1" max="5" width="1.75" style="135" customWidth="1"/>
    <col min="6" max="9" width="2.375" style="135" customWidth="1"/>
    <col min="10" max="10" width="11" style="135" customWidth="1"/>
    <col min="11" max="29" width="2.375" style="135" customWidth="1"/>
    <col min="30" max="30" width="9.375" style="135" customWidth="1"/>
    <col min="31" max="31" width="1.125" style="135" customWidth="1"/>
    <col min="32" max="33" width="3.125" style="135" customWidth="1"/>
    <col min="34" max="256" width="2.375" style="135"/>
    <col min="257" max="261" width="1.75" style="135" customWidth="1"/>
    <col min="262" max="285" width="2.375" style="135" customWidth="1"/>
    <col min="286" max="286" width="9.375" style="135" customWidth="1"/>
    <col min="287" max="287" width="1.125" style="135" customWidth="1"/>
    <col min="288" max="289" width="3.125" style="135" customWidth="1"/>
    <col min="290" max="512" width="2.375" style="135"/>
    <col min="513" max="517" width="1.75" style="135" customWidth="1"/>
    <col min="518" max="541" width="2.375" style="135" customWidth="1"/>
    <col min="542" max="542" width="9.375" style="135" customWidth="1"/>
    <col min="543" max="543" width="1.125" style="135" customWidth="1"/>
    <col min="544" max="545" width="3.125" style="135" customWidth="1"/>
    <col min="546" max="768" width="2.375" style="135"/>
    <col min="769" max="773" width="1.75" style="135" customWidth="1"/>
    <col min="774" max="797" width="2.375" style="135" customWidth="1"/>
    <col min="798" max="798" width="9.375" style="135" customWidth="1"/>
    <col min="799" max="799" width="1.125" style="135" customWidth="1"/>
    <col min="800" max="801" width="3.125" style="135" customWidth="1"/>
    <col min="802" max="1024" width="2.375" style="135"/>
    <col min="1025" max="1029" width="1.75" style="135" customWidth="1"/>
    <col min="1030" max="1053" width="2.375" style="135" customWidth="1"/>
    <col min="1054" max="1054" width="9.375" style="135" customWidth="1"/>
    <col min="1055" max="1055" width="1.125" style="135" customWidth="1"/>
    <col min="1056" max="1057" width="3.125" style="135" customWidth="1"/>
    <col min="1058" max="1280" width="2.375" style="135"/>
    <col min="1281" max="1285" width="1.75" style="135" customWidth="1"/>
    <col min="1286" max="1309" width="2.375" style="135" customWidth="1"/>
    <col min="1310" max="1310" width="9.375" style="135" customWidth="1"/>
    <col min="1311" max="1311" width="1.125" style="135" customWidth="1"/>
    <col min="1312" max="1313" width="3.125" style="135" customWidth="1"/>
    <col min="1314" max="1536" width="2.375" style="135"/>
    <col min="1537" max="1541" width="1.75" style="135" customWidth="1"/>
    <col min="1542" max="1565" width="2.375" style="135" customWidth="1"/>
    <col min="1566" max="1566" width="9.375" style="135" customWidth="1"/>
    <col min="1567" max="1567" width="1.125" style="135" customWidth="1"/>
    <col min="1568" max="1569" width="3.125" style="135" customWidth="1"/>
    <col min="1570" max="1792" width="2.375" style="135"/>
    <col min="1793" max="1797" width="1.75" style="135" customWidth="1"/>
    <col min="1798" max="1821" width="2.375" style="135" customWidth="1"/>
    <col min="1822" max="1822" width="9.375" style="135" customWidth="1"/>
    <col min="1823" max="1823" width="1.125" style="135" customWidth="1"/>
    <col min="1824" max="1825" width="3.125" style="135" customWidth="1"/>
    <col min="1826" max="2048" width="2.375" style="135"/>
    <col min="2049" max="2053" width="1.75" style="135" customWidth="1"/>
    <col min="2054" max="2077" width="2.375" style="135" customWidth="1"/>
    <col min="2078" max="2078" width="9.375" style="135" customWidth="1"/>
    <col min="2079" max="2079" width="1.125" style="135" customWidth="1"/>
    <col min="2080" max="2081" width="3.125" style="135" customWidth="1"/>
    <col min="2082" max="2304" width="2.375" style="135"/>
    <col min="2305" max="2309" width="1.75" style="135" customWidth="1"/>
    <col min="2310" max="2333" width="2.375" style="135" customWidth="1"/>
    <col min="2334" max="2334" width="9.375" style="135" customWidth="1"/>
    <col min="2335" max="2335" width="1.125" style="135" customWidth="1"/>
    <col min="2336" max="2337" width="3.125" style="135" customWidth="1"/>
    <col min="2338" max="2560" width="2.375" style="135"/>
    <col min="2561" max="2565" width="1.75" style="135" customWidth="1"/>
    <col min="2566" max="2589" width="2.375" style="135" customWidth="1"/>
    <col min="2590" max="2590" width="9.375" style="135" customWidth="1"/>
    <col min="2591" max="2591" width="1.125" style="135" customWidth="1"/>
    <col min="2592" max="2593" width="3.125" style="135" customWidth="1"/>
    <col min="2594" max="2816" width="2.375" style="135"/>
    <col min="2817" max="2821" width="1.75" style="135" customWidth="1"/>
    <col min="2822" max="2845" width="2.375" style="135" customWidth="1"/>
    <col min="2846" max="2846" width="9.375" style="135" customWidth="1"/>
    <col min="2847" max="2847" width="1.125" style="135" customWidth="1"/>
    <col min="2848" max="2849" width="3.125" style="135" customWidth="1"/>
    <col min="2850" max="3072" width="2.375" style="135"/>
    <col min="3073" max="3077" width="1.75" style="135" customWidth="1"/>
    <col min="3078" max="3101" width="2.375" style="135" customWidth="1"/>
    <col min="3102" max="3102" width="9.375" style="135" customWidth="1"/>
    <col min="3103" max="3103" width="1.125" style="135" customWidth="1"/>
    <col min="3104" max="3105" width="3.125" style="135" customWidth="1"/>
    <col min="3106" max="3328" width="2.375" style="135"/>
    <col min="3329" max="3333" width="1.75" style="135" customWidth="1"/>
    <col min="3334" max="3357" width="2.375" style="135" customWidth="1"/>
    <col min="3358" max="3358" width="9.375" style="135" customWidth="1"/>
    <col min="3359" max="3359" width="1.125" style="135" customWidth="1"/>
    <col min="3360" max="3361" width="3.125" style="135" customWidth="1"/>
    <col min="3362" max="3584" width="2.375" style="135"/>
    <col min="3585" max="3589" width="1.75" style="135" customWidth="1"/>
    <col min="3590" max="3613" width="2.375" style="135" customWidth="1"/>
    <col min="3614" max="3614" width="9.375" style="135" customWidth="1"/>
    <col min="3615" max="3615" width="1.125" style="135" customWidth="1"/>
    <col min="3616" max="3617" width="3.125" style="135" customWidth="1"/>
    <col min="3618" max="3840" width="2.375" style="135"/>
    <col min="3841" max="3845" width="1.75" style="135" customWidth="1"/>
    <col min="3846" max="3869" width="2.375" style="135" customWidth="1"/>
    <col min="3870" max="3870" width="9.375" style="135" customWidth="1"/>
    <col min="3871" max="3871" width="1.125" style="135" customWidth="1"/>
    <col min="3872" max="3873" width="3.125" style="135" customWidth="1"/>
    <col min="3874" max="4096" width="2.375" style="135"/>
    <col min="4097" max="4101" width="1.75" style="135" customWidth="1"/>
    <col min="4102" max="4125" width="2.375" style="135" customWidth="1"/>
    <col min="4126" max="4126" width="9.375" style="135" customWidth="1"/>
    <col min="4127" max="4127" width="1.125" style="135" customWidth="1"/>
    <col min="4128" max="4129" width="3.125" style="135" customWidth="1"/>
    <col min="4130" max="4352" width="2.375" style="135"/>
    <col min="4353" max="4357" width="1.75" style="135" customWidth="1"/>
    <col min="4358" max="4381" width="2.375" style="135" customWidth="1"/>
    <col min="4382" max="4382" width="9.375" style="135" customWidth="1"/>
    <col min="4383" max="4383" width="1.125" style="135" customWidth="1"/>
    <col min="4384" max="4385" width="3.125" style="135" customWidth="1"/>
    <col min="4386" max="4608" width="2.375" style="135"/>
    <col min="4609" max="4613" width="1.75" style="135" customWidth="1"/>
    <col min="4614" max="4637" width="2.375" style="135" customWidth="1"/>
    <col min="4638" max="4638" width="9.375" style="135" customWidth="1"/>
    <col min="4639" max="4639" width="1.125" style="135" customWidth="1"/>
    <col min="4640" max="4641" width="3.125" style="135" customWidth="1"/>
    <col min="4642" max="4864" width="2.375" style="135"/>
    <col min="4865" max="4869" width="1.75" style="135" customWidth="1"/>
    <col min="4870" max="4893" width="2.375" style="135" customWidth="1"/>
    <col min="4894" max="4894" width="9.375" style="135" customWidth="1"/>
    <col min="4895" max="4895" width="1.125" style="135" customWidth="1"/>
    <col min="4896" max="4897" width="3.125" style="135" customWidth="1"/>
    <col min="4898" max="5120" width="2.375" style="135"/>
    <col min="5121" max="5125" width="1.75" style="135" customWidth="1"/>
    <col min="5126" max="5149" width="2.375" style="135" customWidth="1"/>
    <col min="5150" max="5150" width="9.375" style="135" customWidth="1"/>
    <col min="5151" max="5151" width="1.125" style="135" customWidth="1"/>
    <col min="5152" max="5153" width="3.125" style="135" customWidth="1"/>
    <col min="5154" max="5376" width="2.375" style="135"/>
    <col min="5377" max="5381" width="1.75" style="135" customWidth="1"/>
    <col min="5382" max="5405" width="2.375" style="135" customWidth="1"/>
    <col min="5406" max="5406" width="9.375" style="135" customWidth="1"/>
    <col min="5407" max="5407" width="1.125" style="135" customWidth="1"/>
    <col min="5408" max="5409" width="3.125" style="135" customWidth="1"/>
    <col min="5410" max="5632" width="2.375" style="135"/>
    <col min="5633" max="5637" width="1.75" style="135" customWidth="1"/>
    <col min="5638" max="5661" width="2.375" style="135" customWidth="1"/>
    <col min="5662" max="5662" width="9.375" style="135" customWidth="1"/>
    <col min="5663" max="5663" width="1.125" style="135" customWidth="1"/>
    <col min="5664" max="5665" width="3.125" style="135" customWidth="1"/>
    <col min="5666" max="5888" width="2.375" style="135"/>
    <col min="5889" max="5893" width="1.75" style="135" customWidth="1"/>
    <col min="5894" max="5917" width="2.375" style="135" customWidth="1"/>
    <col min="5918" max="5918" width="9.375" style="135" customWidth="1"/>
    <col min="5919" max="5919" width="1.125" style="135" customWidth="1"/>
    <col min="5920" max="5921" width="3.125" style="135" customWidth="1"/>
    <col min="5922" max="6144" width="2.375" style="135"/>
    <col min="6145" max="6149" width="1.75" style="135" customWidth="1"/>
    <col min="6150" max="6173" width="2.375" style="135" customWidth="1"/>
    <col min="6174" max="6174" width="9.375" style="135" customWidth="1"/>
    <col min="6175" max="6175" width="1.125" style="135" customWidth="1"/>
    <col min="6176" max="6177" width="3.125" style="135" customWidth="1"/>
    <col min="6178" max="6400" width="2.375" style="135"/>
    <col min="6401" max="6405" width="1.75" style="135" customWidth="1"/>
    <col min="6406" max="6429" width="2.375" style="135" customWidth="1"/>
    <col min="6430" max="6430" width="9.375" style="135" customWidth="1"/>
    <col min="6431" max="6431" width="1.125" style="135" customWidth="1"/>
    <col min="6432" max="6433" width="3.125" style="135" customWidth="1"/>
    <col min="6434" max="6656" width="2.375" style="135"/>
    <col min="6657" max="6661" width="1.75" style="135" customWidth="1"/>
    <col min="6662" max="6685" width="2.375" style="135" customWidth="1"/>
    <col min="6686" max="6686" width="9.375" style="135" customWidth="1"/>
    <col min="6687" max="6687" width="1.125" style="135" customWidth="1"/>
    <col min="6688" max="6689" width="3.125" style="135" customWidth="1"/>
    <col min="6690" max="6912" width="2.375" style="135"/>
    <col min="6913" max="6917" width="1.75" style="135" customWidth="1"/>
    <col min="6918" max="6941" width="2.375" style="135" customWidth="1"/>
    <col min="6942" max="6942" width="9.375" style="135" customWidth="1"/>
    <col min="6943" max="6943" width="1.125" style="135" customWidth="1"/>
    <col min="6944" max="6945" width="3.125" style="135" customWidth="1"/>
    <col min="6946" max="7168" width="2.375" style="135"/>
    <col min="7169" max="7173" width="1.75" style="135" customWidth="1"/>
    <col min="7174" max="7197" width="2.375" style="135" customWidth="1"/>
    <col min="7198" max="7198" width="9.375" style="135" customWidth="1"/>
    <col min="7199" max="7199" width="1.125" style="135" customWidth="1"/>
    <col min="7200" max="7201" width="3.125" style="135" customWidth="1"/>
    <col min="7202" max="7424" width="2.375" style="135"/>
    <col min="7425" max="7429" width="1.75" style="135" customWidth="1"/>
    <col min="7430" max="7453" width="2.375" style="135" customWidth="1"/>
    <col min="7454" max="7454" width="9.375" style="135" customWidth="1"/>
    <col min="7455" max="7455" width="1.125" style="135" customWidth="1"/>
    <col min="7456" max="7457" width="3.125" style="135" customWidth="1"/>
    <col min="7458" max="7680" width="2.375" style="135"/>
    <col min="7681" max="7685" width="1.75" style="135" customWidth="1"/>
    <col min="7686" max="7709" width="2.375" style="135" customWidth="1"/>
    <col min="7710" max="7710" width="9.375" style="135" customWidth="1"/>
    <col min="7711" max="7711" width="1.125" style="135" customWidth="1"/>
    <col min="7712" max="7713" width="3.125" style="135" customWidth="1"/>
    <col min="7714" max="7936" width="2.375" style="135"/>
    <col min="7937" max="7941" width="1.75" style="135" customWidth="1"/>
    <col min="7942" max="7965" width="2.375" style="135" customWidth="1"/>
    <col min="7966" max="7966" width="9.375" style="135" customWidth="1"/>
    <col min="7967" max="7967" width="1.125" style="135" customWidth="1"/>
    <col min="7968" max="7969" width="3.125" style="135" customWidth="1"/>
    <col min="7970" max="8192" width="2.375" style="135"/>
    <col min="8193" max="8197" width="1.75" style="135" customWidth="1"/>
    <col min="8198" max="8221" width="2.375" style="135" customWidth="1"/>
    <col min="8222" max="8222" width="9.375" style="135" customWidth="1"/>
    <col min="8223" max="8223" width="1.125" style="135" customWidth="1"/>
    <col min="8224" max="8225" width="3.125" style="135" customWidth="1"/>
    <col min="8226" max="8448" width="2.375" style="135"/>
    <col min="8449" max="8453" width="1.75" style="135" customWidth="1"/>
    <col min="8454" max="8477" width="2.375" style="135" customWidth="1"/>
    <col min="8478" max="8478" width="9.375" style="135" customWidth="1"/>
    <col min="8479" max="8479" width="1.125" style="135" customWidth="1"/>
    <col min="8480" max="8481" width="3.125" style="135" customWidth="1"/>
    <col min="8482" max="8704" width="2.375" style="135"/>
    <col min="8705" max="8709" width="1.75" style="135" customWidth="1"/>
    <col min="8710" max="8733" width="2.375" style="135" customWidth="1"/>
    <col min="8734" max="8734" width="9.375" style="135" customWidth="1"/>
    <col min="8735" max="8735" width="1.125" style="135" customWidth="1"/>
    <col min="8736" max="8737" width="3.125" style="135" customWidth="1"/>
    <col min="8738" max="8960" width="2.375" style="135"/>
    <col min="8961" max="8965" width="1.75" style="135" customWidth="1"/>
    <col min="8966" max="8989" width="2.375" style="135" customWidth="1"/>
    <col min="8990" max="8990" width="9.375" style="135" customWidth="1"/>
    <col min="8991" max="8991" width="1.125" style="135" customWidth="1"/>
    <col min="8992" max="8993" width="3.125" style="135" customWidth="1"/>
    <col min="8994" max="9216" width="2.375" style="135"/>
    <col min="9217" max="9221" width="1.75" style="135" customWidth="1"/>
    <col min="9222" max="9245" width="2.375" style="135" customWidth="1"/>
    <col min="9246" max="9246" width="9.375" style="135" customWidth="1"/>
    <col min="9247" max="9247" width="1.125" style="135" customWidth="1"/>
    <col min="9248" max="9249" width="3.125" style="135" customWidth="1"/>
    <col min="9250" max="9472" width="2.375" style="135"/>
    <col min="9473" max="9477" width="1.75" style="135" customWidth="1"/>
    <col min="9478" max="9501" width="2.375" style="135" customWidth="1"/>
    <col min="9502" max="9502" width="9.375" style="135" customWidth="1"/>
    <col min="9503" max="9503" width="1.125" style="135" customWidth="1"/>
    <col min="9504" max="9505" width="3.125" style="135" customWidth="1"/>
    <col min="9506" max="9728" width="2.375" style="135"/>
    <col min="9729" max="9733" width="1.75" style="135" customWidth="1"/>
    <col min="9734" max="9757" width="2.375" style="135" customWidth="1"/>
    <col min="9758" max="9758" width="9.375" style="135" customWidth="1"/>
    <col min="9759" max="9759" width="1.125" style="135" customWidth="1"/>
    <col min="9760" max="9761" width="3.125" style="135" customWidth="1"/>
    <col min="9762" max="9984" width="2.375" style="135"/>
    <col min="9985" max="9989" width="1.75" style="135" customWidth="1"/>
    <col min="9990" max="10013" width="2.375" style="135" customWidth="1"/>
    <col min="10014" max="10014" width="9.375" style="135" customWidth="1"/>
    <col min="10015" max="10015" width="1.125" style="135" customWidth="1"/>
    <col min="10016" max="10017" width="3.125" style="135" customWidth="1"/>
    <col min="10018" max="10240" width="2.375" style="135"/>
    <col min="10241" max="10245" width="1.75" style="135" customWidth="1"/>
    <col min="10246" max="10269" width="2.375" style="135" customWidth="1"/>
    <col min="10270" max="10270" width="9.375" style="135" customWidth="1"/>
    <col min="10271" max="10271" width="1.125" style="135" customWidth="1"/>
    <col min="10272" max="10273" width="3.125" style="135" customWidth="1"/>
    <col min="10274" max="10496" width="2.375" style="135"/>
    <col min="10497" max="10501" width="1.75" style="135" customWidth="1"/>
    <col min="10502" max="10525" width="2.375" style="135" customWidth="1"/>
    <col min="10526" max="10526" width="9.375" style="135" customWidth="1"/>
    <col min="10527" max="10527" width="1.125" style="135" customWidth="1"/>
    <col min="10528" max="10529" width="3.125" style="135" customWidth="1"/>
    <col min="10530" max="10752" width="2.375" style="135"/>
    <col min="10753" max="10757" width="1.75" style="135" customWidth="1"/>
    <col min="10758" max="10781" width="2.375" style="135" customWidth="1"/>
    <col min="10782" max="10782" width="9.375" style="135" customWidth="1"/>
    <col min="10783" max="10783" width="1.125" style="135" customWidth="1"/>
    <col min="10784" max="10785" width="3.125" style="135" customWidth="1"/>
    <col min="10786" max="11008" width="2.375" style="135"/>
    <col min="11009" max="11013" width="1.75" style="135" customWidth="1"/>
    <col min="11014" max="11037" width="2.375" style="135" customWidth="1"/>
    <col min="11038" max="11038" width="9.375" style="135" customWidth="1"/>
    <col min="11039" max="11039" width="1.125" style="135" customWidth="1"/>
    <col min="11040" max="11041" width="3.125" style="135" customWidth="1"/>
    <col min="11042" max="11264" width="2.375" style="135"/>
    <col min="11265" max="11269" width="1.75" style="135" customWidth="1"/>
    <col min="11270" max="11293" width="2.375" style="135" customWidth="1"/>
    <col min="11294" max="11294" width="9.375" style="135" customWidth="1"/>
    <col min="11295" max="11295" width="1.125" style="135" customWidth="1"/>
    <col min="11296" max="11297" width="3.125" style="135" customWidth="1"/>
    <col min="11298" max="11520" width="2.375" style="135"/>
    <col min="11521" max="11525" width="1.75" style="135" customWidth="1"/>
    <col min="11526" max="11549" width="2.375" style="135" customWidth="1"/>
    <col min="11550" max="11550" width="9.375" style="135" customWidth="1"/>
    <col min="11551" max="11551" width="1.125" style="135" customWidth="1"/>
    <col min="11552" max="11553" width="3.125" style="135" customWidth="1"/>
    <col min="11554" max="11776" width="2.375" style="135"/>
    <col min="11777" max="11781" width="1.75" style="135" customWidth="1"/>
    <col min="11782" max="11805" width="2.375" style="135" customWidth="1"/>
    <col min="11806" max="11806" width="9.375" style="135" customWidth="1"/>
    <col min="11807" max="11807" width="1.125" style="135" customWidth="1"/>
    <col min="11808" max="11809" width="3.125" style="135" customWidth="1"/>
    <col min="11810" max="12032" width="2.375" style="135"/>
    <col min="12033" max="12037" width="1.75" style="135" customWidth="1"/>
    <col min="12038" max="12061" width="2.375" style="135" customWidth="1"/>
    <col min="12062" max="12062" width="9.375" style="135" customWidth="1"/>
    <col min="12063" max="12063" width="1.125" style="135" customWidth="1"/>
    <col min="12064" max="12065" width="3.125" style="135" customWidth="1"/>
    <col min="12066" max="12288" width="2.375" style="135"/>
    <col min="12289" max="12293" width="1.75" style="135" customWidth="1"/>
    <col min="12294" max="12317" width="2.375" style="135" customWidth="1"/>
    <col min="12318" max="12318" width="9.375" style="135" customWidth="1"/>
    <col min="12319" max="12319" width="1.125" style="135" customWidth="1"/>
    <col min="12320" max="12321" width="3.125" style="135" customWidth="1"/>
    <col min="12322" max="12544" width="2.375" style="135"/>
    <col min="12545" max="12549" width="1.75" style="135" customWidth="1"/>
    <col min="12550" max="12573" width="2.375" style="135" customWidth="1"/>
    <col min="12574" max="12574" width="9.375" style="135" customWidth="1"/>
    <col min="12575" max="12575" width="1.125" style="135" customWidth="1"/>
    <col min="12576" max="12577" width="3.125" style="135" customWidth="1"/>
    <col min="12578" max="12800" width="2.375" style="135"/>
    <col min="12801" max="12805" width="1.75" style="135" customWidth="1"/>
    <col min="12806" max="12829" width="2.375" style="135" customWidth="1"/>
    <col min="12830" max="12830" width="9.375" style="135" customWidth="1"/>
    <col min="12831" max="12831" width="1.125" style="135" customWidth="1"/>
    <col min="12832" max="12833" width="3.125" style="135" customWidth="1"/>
    <col min="12834" max="13056" width="2.375" style="135"/>
    <col min="13057" max="13061" width="1.75" style="135" customWidth="1"/>
    <col min="13062" max="13085" width="2.375" style="135" customWidth="1"/>
    <col min="13086" max="13086" width="9.375" style="135" customWidth="1"/>
    <col min="13087" max="13087" width="1.125" style="135" customWidth="1"/>
    <col min="13088" max="13089" width="3.125" style="135" customWidth="1"/>
    <col min="13090" max="13312" width="2.375" style="135"/>
    <col min="13313" max="13317" width="1.75" style="135" customWidth="1"/>
    <col min="13318" max="13341" width="2.375" style="135" customWidth="1"/>
    <col min="13342" max="13342" width="9.375" style="135" customWidth="1"/>
    <col min="13343" max="13343" width="1.125" style="135" customWidth="1"/>
    <col min="13344" max="13345" width="3.125" style="135" customWidth="1"/>
    <col min="13346" max="13568" width="2.375" style="135"/>
    <col min="13569" max="13573" width="1.75" style="135" customWidth="1"/>
    <col min="13574" max="13597" width="2.375" style="135" customWidth="1"/>
    <col min="13598" max="13598" width="9.375" style="135" customWidth="1"/>
    <col min="13599" max="13599" width="1.125" style="135" customWidth="1"/>
    <col min="13600" max="13601" width="3.125" style="135" customWidth="1"/>
    <col min="13602" max="13824" width="2.375" style="135"/>
    <col min="13825" max="13829" width="1.75" style="135" customWidth="1"/>
    <col min="13830" max="13853" width="2.375" style="135" customWidth="1"/>
    <col min="13854" max="13854" width="9.375" style="135" customWidth="1"/>
    <col min="13855" max="13855" width="1.125" style="135" customWidth="1"/>
    <col min="13856" max="13857" width="3.125" style="135" customWidth="1"/>
    <col min="13858" max="14080" width="2.375" style="135"/>
    <col min="14081" max="14085" width="1.75" style="135" customWidth="1"/>
    <col min="14086" max="14109" width="2.375" style="135" customWidth="1"/>
    <col min="14110" max="14110" width="9.375" style="135" customWidth="1"/>
    <col min="14111" max="14111" width="1.125" style="135" customWidth="1"/>
    <col min="14112" max="14113" width="3.125" style="135" customWidth="1"/>
    <col min="14114" max="14336" width="2.375" style="135"/>
    <col min="14337" max="14341" width="1.75" style="135" customWidth="1"/>
    <col min="14342" max="14365" width="2.375" style="135" customWidth="1"/>
    <col min="14366" max="14366" width="9.375" style="135" customWidth="1"/>
    <col min="14367" max="14367" width="1.125" style="135" customWidth="1"/>
    <col min="14368" max="14369" width="3.125" style="135" customWidth="1"/>
    <col min="14370" max="14592" width="2.375" style="135"/>
    <col min="14593" max="14597" width="1.75" style="135" customWidth="1"/>
    <col min="14598" max="14621" width="2.375" style="135" customWidth="1"/>
    <col min="14622" max="14622" width="9.375" style="135" customWidth="1"/>
    <col min="14623" max="14623" width="1.125" style="135" customWidth="1"/>
    <col min="14624" max="14625" width="3.125" style="135" customWidth="1"/>
    <col min="14626" max="14848" width="2.375" style="135"/>
    <col min="14849" max="14853" width="1.75" style="135" customWidth="1"/>
    <col min="14854" max="14877" width="2.375" style="135" customWidth="1"/>
    <col min="14878" max="14878" width="9.375" style="135" customWidth="1"/>
    <col min="14879" max="14879" width="1.125" style="135" customWidth="1"/>
    <col min="14880" max="14881" width="3.125" style="135" customWidth="1"/>
    <col min="14882" max="15104" width="2.375" style="135"/>
    <col min="15105" max="15109" width="1.75" style="135" customWidth="1"/>
    <col min="15110" max="15133" width="2.375" style="135" customWidth="1"/>
    <col min="15134" max="15134" width="9.375" style="135" customWidth="1"/>
    <col min="15135" max="15135" width="1.125" style="135" customWidth="1"/>
    <col min="15136" max="15137" width="3.125" style="135" customWidth="1"/>
    <col min="15138" max="15360" width="2.375" style="135"/>
    <col min="15361" max="15365" width="1.75" style="135" customWidth="1"/>
    <col min="15366" max="15389" width="2.375" style="135" customWidth="1"/>
    <col min="15390" max="15390" width="9.375" style="135" customWidth="1"/>
    <col min="15391" max="15391" width="1.125" style="135" customWidth="1"/>
    <col min="15392" max="15393" width="3.125" style="135" customWidth="1"/>
    <col min="15394" max="15616" width="2.375" style="135"/>
    <col min="15617" max="15621" width="1.75" style="135" customWidth="1"/>
    <col min="15622" max="15645" width="2.375" style="135" customWidth="1"/>
    <col min="15646" max="15646" width="9.375" style="135" customWidth="1"/>
    <col min="15647" max="15647" width="1.125" style="135" customWidth="1"/>
    <col min="15648" max="15649" width="3.125" style="135" customWidth="1"/>
    <col min="15650" max="15872" width="2.375" style="135"/>
    <col min="15873" max="15877" width="1.75" style="135" customWidth="1"/>
    <col min="15878" max="15901" width="2.375" style="135" customWidth="1"/>
    <col min="15902" max="15902" width="9.375" style="135" customWidth="1"/>
    <col min="15903" max="15903" width="1.125" style="135" customWidth="1"/>
    <col min="15904" max="15905" width="3.125" style="135" customWidth="1"/>
    <col min="15906" max="16128" width="2.375" style="135"/>
    <col min="16129" max="16133" width="1.75" style="135" customWidth="1"/>
    <col min="16134" max="16157" width="2.375" style="135" customWidth="1"/>
    <col min="16158" max="16158" width="9.375" style="135" customWidth="1"/>
    <col min="16159" max="16159" width="1.125" style="135" customWidth="1"/>
    <col min="16160" max="16161" width="3.125" style="135" customWidth="1"/>
    <col min="16162" max="16384" width="2.375" style="135"/>
  </cols>
  <sheetData>
    <row r="1" spans="1:36" ht="12" customHeight="1" x14ac:dyDescent="0.15">
      <c r="A1" s="133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1:36" ht="25.5" x14ac:dyDescent="0.15">
      <c r="A2" s="136"/>
      <c r="B2" s="137"/>
      <c r="D2" s="196" t="s">
        <v>223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34"/>
      <c r="AJ2" s="134"/>
    </row>
    <row r="3" spans="1:36" ht="17.25" x14ac:dyDescent="0.15">
      <c r="A3" s="136"/>
      <c r="B3" s="137"/>
      <c r="C3" s="139"/>
      <c r="D3" s="139"/>
      <c r="E3" s="139"/>
      <c r="F3" s="140"/>
      <c r="G3" s="138"/>
      <c r="H3" s="138"/>
      <c r="I3" s="138"/>
      <c r="J3" s="138"/>
      <c r="K3" s="138"/>
      <c r="L3" s="138"/>
      <c r="M3" s="141"/>
      <c r="N3" s="142"/>
      <c r="O3" s="143"/>
      <c r="P3" s="143"/>
      <c r="Q3" s="143"/>
      <c r="R3" s="143"/>
      <c r="S3" s="143"/>
      <c r="T3" s="143"/>
      <c r="U3" s="143"/>
      <c r="V3" s="133"/>
      <c r="W3" s="133"/>
      <c r="X3" s="133"/>
      <c r="Y3" s="133"/>
      <c r="Z3" s="133"/>
      <c r="AA3" s="133"/>
      <c r="AB3" s="133"/>
      <c r="AC3" s="143"/>
      <c r="AD3" s="143"/>
      <c r="AE3" s="143"/>
      <c r="AF3" s="143"/>
      <c r="AG3" s="143"/>
      <c r="AH3" s="138"/>
      <c r="AI3" s="134"/>
      <c r="AJ3" s="134"/>
    </row>
    <row r="4" spans="1:36" ht="34.5" customHeight="1" x14ac:dyDescent="0.15">
      <c r="A4" s="136"/>
      <c r="B4" s="137"/>
      <c r="C4" s="139"/>
      <c r="D4" s="139"/>
      <c r="E4" s="139"/>
      <c r="F4" s="140"/>
      <c r="G4" s="138"/>
      <c r="H4" s="138"/>
      <c r="I4" s="138"/>
      <c r="J4" s="138"/>
      <c r="K4" s="133"/>
      <c r="L4" s="138"/>
      <c r="M4" s="141"/>
      <c r="N4" s="142"/>
      <c r="O4" s="144"/>
      <c r="P4" s="143"/>
      <c r="Q4" s="143"/>
      <c r="R4" s="143"/>
      <c r="S4" s="143"/>
      <c r="T4" s="143"/>
      <c r="U4" s="143"/>
      <c r="V4" s="133"/>
      <c r="W4" s="133"/>
      <c r="X4" s="133"/>
      <c r="Y4" s="133"/>
      <c r="Z4" s="133"/>
      <c r="AA4" s="133"/>
      <c r="AB4" s="133"/>
      <c r="AC4" s="143"/>
      <c r="AD4" s="143"/>
      <c r="AE4" s="143"/>
      <c r="AF4" s="143"/>
      <c r="AG4" s="143"/>
      <c r="AH4" s="138"/>
      <c r="AI4" s="134"/>
      <c r="AJ4" s="134"/>
    </row>
    <row r="5" spans="1:36" ht="21.95" customHeight="1" x14ac:dyDescent="0.15">
      <c r="A5" s="136"/>
      <c r="B5" s="133"/>
      <c r="C5" s="133"/>
      <c r="D5" s="133"/>
      <c r="E5" s="145"/>
      <c r="F5" s="146" t="s">
        <v>202</v>
      </c>
      <c r="G5" s="143"/>
      <c r="I5" s="143"/>
      <c r="K5" s="194" t="s">
        <v>210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47"/>
      <c r="AF5" s="147">
        <v>30</v>
      </c>
      <c r="AG5" s="147"/>
      <c r="AH5" s="138"/>
      <c r="AI5" s="134"/>
      <c r="AJ5" s="134"/>
    </row>
    <row r="6" spans="1:36" ht="21.95" customHeight="1" x14ac:dyDescent="0.15">
      <c r="A6" s="136"/>
      <c r="B6" s="133"/>
      <c r="C6" s="133"/>
      <c r="D6" s="133"/>
      <c r="E6" s="145"/>
      <c r="F6" s="146" t="s">
        <v>203</v>
      </c>
      <c r="G6" s="143"/>
      <c r="I6" s="143"/>
      <c r="K6" s="194" t="s">
        <v>209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47"/>
      <c r="AF6" s="147">
        <v>31</v>
      </c>
      <c r="AG6" s="147"/>
      <c r="AH6" s="138"/>
      <c r="AI6" s="134"/>
      <c r="AJ6" s="134"/>
    </row>
    <row r="7" spans="1:36" ht="21.95" customHeight="1" x14ac:dyDescent="0.15">
      <c r="A7" s="136"/>
      <c r="B7" s="133"/>
      <c r="C7" s="133"/>
      <c r="D7" s="133"/>
      <c r="E7" s="145"/>
      <c r="F7" s="146" t="s">
        <v>204</v>
      </c>
      <c r="G7" s="143"/>
      <c r="I7" s="143"/>
      <c r="K7" s="194" t="s">
        <v>208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47"/>
      <c r="AF7" s="147">
        <v>32</v>
      </c>
      <c r="AG7" s="147"/>
      <c r="AH7" s="138"/>
      <c r="AI7" s="134"/>
      <c r="AJ7" s="134"/>
    </row>
    <row r="8" spans="1:36" ht="21.95" customHeight="1" x14ac:dyDescent="0.15">
      <c r="A8" s="136"/>
      <c r="B8" s="133"/>
      <c r="C8" s="133"/>
      <c r="D8" s="133"/>
      <c r="E8" s="145"/>
      <c r="F8" s="146" t="s">
        <v>205</v>
      </c>
      <c r="G8" s="143"/>
      <c r="I8" s="143"/>
      <c r="K8" s="194" t="s">
        <v>212</v>
      </c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47"/>
      <c r="AF8" s="147">
        <v>33</v>
      </c>
      <c r="AG8" s="147"/>
      <c r="AH8" s="138"/>
      <c r="AI8" s="134"/>
      <c r="AJ8" s="134"/>
    </row>
    <row r="9" spans="1:36" ht="21.95" customHeight="1" x14ac:dyDescent="0.15">
      <c r="A9" s="136"/>
      <c r="B9" s="133"/>
      <c r="C9" s="133"/>
      <c r="D9" s="133"/>
      <c r="E9" s="145"/>
      <c r="F9" s="146" t="s">
        <v>206</v>
      </c>
      <c r="G9" s="143"/>
      <c r="I9" s="143"/>
      <c r="K9" s="194" t="s">
        <v>211</v>
      </c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47"/>
      <c r="AF9" s="147">
        <v>34</v>
      </c>
      <c r="AG9" s="147"/>
      <c r="AH9" s="138"/>
      <c r="AI9" s="134"/>
      <c r="AJ9" s="134"/>
    </row>
    <row r="10" spans="1:36" ht="21.95" customHeight="1" x14ac:dyDescent="0.15">
      <c r="A10" s="136"/>
      <c r="B10" s="133"/>
      <c r="C10" s="133"/>
      <c r="D10" s="133"/>
      <c r="E10" s="145"/>
      <c r="F10" s="146" t="s">
        <v>207</v>
      </c>
      <c r="G10" s="143"/>
      <c r="I10" s="143"/>
      <c r="K10" s="194" t="s">
        <v>213</v>
      </c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47"/>
      <c r="AF10" s="147">
        <v>35</v>
      </c>
      <c r="AG10" s="147"/>
      <c r="AH10" s="138"/>
      <c r="AI10" s="134"/>
      <c r="AJ10" s="134"/>
    </row>
    <row r="11" spans="1:36" ht="21.95" customHeight="1" x14ac:dyDescent="0.15">
      <c r="A11" s="136"/>
      <c r="B11" s="133"/>
      <c r="C11" s="133"/>
      <c r="D11" s="133"/>
      <c r="E11" s="145"/>
      <c r="F11" s="146"/>
      <c r="G11" s="143"/>
      <c r="I11" s="143"/>
      <c r="K11" s="194" t="s">
        <v>214</v>
      </c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47"/>
      <c r="AF11" s="147">
        <v>43</v>
      </c>
      <c r="AG11" s="147"/>
      <c r="AH11" s="138"/>
      <c r="AI11" s="134"/>
      <c r="AJ11" s="134"/>
    </row>
    <row r="12" spans="1:36" ht="21.95" customHeight="1" x14ac:dyDescent="0.15">
      <c r="A12" s="136"/>
      <c r="B12" s="137"/>
      <c r="C12" s="139"/>
      <c r="D12" s="139"/>
      <c r="E12" s="139"/>
      <c r="F12" s="146"/>
      <c r="G12" s="138"/>
      <c r="I12" s="138"/>
      <c r="K12" s="194" t="s">
        <v>225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43"/>
      <c r="AF12" s="147">
        <v>44</v>
      </c>
      <c r="AG12" s="143"/>
      <c r="AH12" s="138"/>
      <c r="AI12" s="134"/>
      <c r="AJ12" s="134"/>
    </row>
    <row r="13" spans="1:36" ht="21.95" customHeight="1" x14ac:dyDescent="0.15">
      <c r="A13" s="136"/>
      <c r="B13" s="137"/>
      <c r="C13" s="139"/>
      <c r="D13" s="139"/>
      <c r="E13" s="139"/>
      <c r="F13" s="146"/>
      <c r="G13" s="138"/>
      <c r="I13" s="138"/>
      <c r="K13" s="194" t="s">
        <v>224</v>
      </c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43"/>
      <c r="AF13" s="147">
        <v>46</v>
      </c>
      <c r="AG13" s="143"/>
      <c r="AH13" s="138"/>
      <c r="AI13" s="134"/>
      <c r="AJ13" s="134"/>
    </row>
    <row r="14" spans="1:36" ht="21.95" customHeight="1" x14ac:dyDescent="0.15">
      <c r="A14" s="136"/>
      <c r="B14" s="137"/>
      <c r="C14" s="139"/>
      <c r="D14" s="139"/>
      <c r="E14" s="139"/>
      <c r="I14" s="138"/>
      <c r="K14" s="194" t="s">
        <v>221</v>
      </c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43"/>
      <c r="AF14" s="147">
        <v>48</v>
      </c>
      <c r="AG14" s="143"/>
      <c r="AH14" s="138"/>
      <c r="AI14" s="134"/>
      <c r="AJ14" s="134"/>
    </row>
    <row r="15" spans="1:36" ht="20.100000000000001" customHeight="1" x14ac:dyDescent="0.15">
      <c r="A15" s="136"/>
      <c r="B15" s="137"/>
      <c r="C15" s="139"/>
      <c r="D15" s="139"/>
      <c r="E15" s="139"/>
      <c r="F15" s="146" t="s">
        <v>215</v>
      </c>
      <c r="G15" s="138"/>
      <c r="I15" s="138"/>
      <c r="K15" s="194" t="s">
        <v>217</v>
      </c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43"/>
      <c r="AF15" s="147">
        <v>51</v>
      </c>
      <c r="AG15" s="143"/>
      <c r="AH15" s="138"/>
      <c r="AI15" s="134"/>
      <c r="AJ15" s="134"/>
    </row>
    <row r="16" spans="1:36" ht="20.100000000000001" customHeight="1" x14ac:dyDescent="0.15">
      <c r="A16" s="136"/>
      <c r="B16" s="137"/>
      <c r="C16" s="139"/>
      <c r="D16" s="139"/>
      <c r="E16" s="139"/>
      <c r="F16" s="146" t="s">
        <v>216</v>
      </c>
      <c r="G16" s="138"/>
      <c r="I16" s="138"/>
      <c r="K16" s="194" t="s">
        <v>218</v>
      </c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43"/>
      <c r="AF16" s="147">
        <v>52</v>
      </c>
      <c r="AG16" s="143"/>
      <c r="AH16" s="138"/>
      <c r="AI16" s="134"/>
      <c r="AJ16" s="134"/>
    </row>
    <row r="17" spans="1:36" ht="20.100000000000001" customHeight="1" x14ac:dyDescent="0.15">
      <c r="A17" s="136"/>
      <c r="B17" s="137"/>
      <c r="C17" s="139"/>
      <c r="D17" s="139"/>
      <c r="E17" s="139"/>
      <c r="F17" s="146"/>
      <c r="G17" s="138"/>
      <c r="I17" s="138"/>
      <c r="K17" s="165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43"/>
      <c r="AF17" s="166"/>
      <c r="AG17" s="143"/>
      <c r="AH17" s="138"/>
      <c r="AI17" s="134"/>
      <c r="AJ17" s="134"/>
    </row>
    <row r="18" spans="1:36" ht="10.9" customHeight="1" x14ac:dyDescent="0.15">
      <c r="A18" s="136"/>
      <c r="B18" s="137"/>
      <c r="C18" s="139"/>
      <c r="D18" s="139"/>
      <c r="E18" s="139"/>
      <c r="F18" s="146"/>
      <c r="G18" s="138"/>
      <c r="I18" s="138"/>
      <c r="K18" s="138"/>
      <c r="L18" s="138"/>
      <c r="M18" s="141"/>
      <c r="N18" s="142"/>
      <c r="O18" s="143"/>
      <c r="P18" s="143"/>
      <c r="Q18" s="143"/>
      <c r="R18" s="143"/>
      <c r="S18" s="143"/>
      <c r="T18" s="143"/>
      <c r="U18" s="143"/>
      <c r="V18" s="133"/>
      <c r="W18" s="133"/>
      <c r="X18" s="133"/>
      <c r="Y18" s="133"/>
      <c r="Z18" s="133"/>
      <c r="AA18" s="133"/>
      <c r="AB18" s="133"/>
      <c r="AC18" s="143"/>
      <c r="AD18" s="143"/>
      <c r="AE18" s="143"/>
      <c r="AF18" s="143"/>
      <c r="AG18" s="143"/>
      <c r="AH18" s="138"/>
      <c r="AI18" s="134"/>
      <c r="AJ18" s="134"/>
    </row>
    <row r="19" spans="1:36" ht="20.100000000000001" customHeight="1" x14ac:dyDescent="0.15">
      <c r="A19" s="136"/>
      <c r="B19" s="137"/>
      <c r="C19" s="139"/>
      <c r="D19" s="193" t="s">
        <v>222</v>
      </c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34"/>
      <c r="AJ19" s="134"/>
    </row>
    <row r="20" spans="1:36" ht="20.100000000000001" customHeight="1" x14ac:dyDescent="0.15">
      <c r="A20" s="136"/>
      <c r="B20" s="137"/>
      <c r="C20" s="139"/>
      <c r="D20" s="139"/>
      <c r="E20" s="139"/>
      <c r="F20" s="146"/>
      <c r="G20" s="138"/>
      <c r="H20" s="138"/>
      <c r="I20" s="138"/>
      <c r="J20" s="138"/>
      <c r="K20" s="138"/>
      <c r="L20" s="138"/>
      <c r="M20" s="141"/>
      <c r="N20" s="142"/>
      <c r="O20" s="143"/>
      <c r="P20" s="143"/>
      <c r="Q20" s="143"/>
      <c r="R20" s="143"/>
      <c r="S20" s="143"/>
      <c r="T20" s="143"/>
      <c r="U20" s="143"/>
      <c r="V20" s="133"/>
      <c r="W20" s="133"/>
      <c r="X20" s="133"/>
      <c r="Y20" s="133"/>
      <c r="Z20" s="133"/>
      <c r="AA20" s="133"/>
      <c r="AB20" s="133"/>
      <c r="AC20" s="143"/>
      <c r="AD20" s="143"/>
      <c r="AE20" s="143"/>
      <c r="AF20" s="143"/>
      <c r="AG20" s="143"/>
      <c r="AH20" s="138"/>
      <c r="AI20" s="134"/>
      <c r="AJ20" s="134"/>
    </row>
    <row r="21" spans="1:36" ht="20.100000000000001" customHeight="1" x14ac:dyDescent="0.15">
      <c r="A21" s="136"/>
      <c r="B21" s="137"/>
      <c r="C21" s="139"/>
      <c r="D21" s="139"/>
      <c r="E21" s="139"/>
      <c r="F21" s="138"/>
      <c r="G21" s="138"/>
      <c r="H21" s="133"/>
      <c r="I21" s="138"/>
      <c r="J21" s="138"/>
      <c r="K21" s="138"/>
      <c r="L21" s="148"/>
      <c r="M21" s="141"/>
      <c r="N21" s="142"/>
      <c r="O21" s="143"/>
      <c r="P21" s="143"/>
      <c r="Q21" s="143"/>
      <c r="R21" s="143"/>
      <c r="S21" s="143"/>
      <c r="T21" s="143"/>
      <c r="U21" s="143"/>
      <c r="V21" s="133"/>
      <c r="W21" s="133"/>
      <c r="X21" s="133"/>
      <c r="Y21" s="133"/>
      <c r="Z21" s="133"/>
      <c r="AA21" s="133"/>
      <c r="AB21" s="133"/>
      <c r="AC21" s="143"/>
      <c r="AD21" s="143"/>
      <c r="AE21" s="143"/>
      <c r="AF21" s="143"/>
      <c r="AG21" s="143"/>
      <c r="AH21" s="138"/>
      <c r="AI21" s="134"/>
      <c r="AJ21" s="134"/>
    </row>
    <row r="22" spans="1:36" ht="20.100000000000001" customHeight="1" x14ac:dyDescent="0.15">
      <c r="A22" s="136"/>
      <c r="B22" s="137"/>
      <c r="C22" s="139"/>
      <c r="D22" s="139"/>
      <c r="E22" s="139"/>
      <c r="F22" s="138"/>
      <c r="G22" s="138"/>
      <c r="H22" s="133"/>
      <c r="I22" s="138"/>
      <c r="J22" s="138"/>
      <c r="K22" s="138"/>
      <c r="L22" s="148"/>
      <c r="M22" s="141"/>
      <c r="N22" s="142"/>
      <c r="O22" s="143"/>
      <c r="P22" s="143"/>
      <c r="Q22" s="143"/>
      <c r="R22" s="143"/>
      <c r="S22" s="143"/>
      <c r="T22" s="143"/>
      <c r="U22" s="143"/>
      <c r="V22" s="133"/>
      <c r="W22" s="133"/>
      <c r="X22" s="133"/>
      <c r="Y22" s="133"/>
      <c r="Z22" s="133"/>
      <c r="AA22" s="133"/>
      <c r="AB22" s="133"/>
      <c r="AC22" s="143"/>
      <c r="AD22" s="143"/>
      <c r="AE22" s="143"/>
      <c r="AF22" s="143"/>
      <c r="AG22" s="143"/>
      <c r="AH22" s="138"/>
      <c r="AI22" s="134"/>
      <c r="AJ22" s="134"/>
    </row>
    <row r="23" spans="1:36" ht="20.100000000000001" customHeight="1" x14ac:dyDescent="0.15">
      <c r="A23" s="136"/>
      <c r="B23" s="137"/>
      <c r="C23" s="139"/>
      <c r="D23" s="139"/>
      <c r="E23" s="139"/>
      <c r="F23" s="138"/>
      <c r="G23" s="138"/>
      <c r="H23" s="138"/>
      <c r="I23" s="138"/>
      <c r="J23" s="138"/>
      <c r="K23" s="138"/>
      <c r="L23" s="138"/>
      <c r="M23" s="141"/>
      <c r="N23" s="142"/>
      <c r="O23" s="143"/>
      <c r="P23" s="143"/>
      <c r="Q23" s="143"/>
      <c r="R23" s="143"/>
      <c r="S23" s="143"/>
      <c r="T23" s="143"/>
      <c r="U23" s="143"/>
      <c r="V23" s="133"/>
      <c r="W23" s="133"/>
      <c r="X23" s="133"/>
      <c r="Y23" s="133"/>
      <c r="Z23" s="133"/>
      <c r="AA23" s="133"/>
      <c r="AB23" s="133"/>
      <c r="AC23" s="143"/>
      <c r="AD23" s="143"/>
      <c r="AE23" s="143"/>
      <c r="AF23" s="143"/>
      <c r="AG23" s="143"/>
      <c r="AH23" s="138"/>
      <c r="AI23" s="134"/>
      <c r="AJ23" s="134"/>
    </row>
    <row r="24" spans="1:36" ht="20.100000000000001" customHeight="1" x14ac:dyDescent="0.15">
      <c r="A24" s="136"/>
      <c r="B24" s="137"/>
      <c r="C24" s="139"/>
      <c r="D24" s="139"/>
      <c r="E24" s="139"/>
      <c r="F24" s="138"/>
      <c r="G24" s="138"/>
      <c r="H24" s="133"/>
      <c r="I24" s="149"/>
      <c r="J24" s="138"/>
      <c r="K24" s="138"/>
      <c r="L24" s="138"/>
      <c r="M24" s="141"/>
      <c r="N24" s="142"/>
      <c r="O24" s="143"/>
      <c r="P24" s="143"/>
      <c r="Q24" s="143"/>
      <c r="R24" s="143"/>
      <c r="S24" s="143"/>
      <c r="T24" s="143"/>
      <c r="U24" s="143"/>
      <c r="V24" s="133"/>
      <c r="W24" s="133"/>
      <c r="X24" s="133"/>
      <c r="Y24" s="133"/>
      <c r="Z24" s="133"/>
      <c r="AA24" s="133"/>
      <c r="AB24" s="133"/>
      <c r="AC24" s="143"/>
      <c r="AD24" s="143"/>
      <c r="AE24" s="143"/>
      <c r="AF24" s="143"/>
      <c r="AG24" s="143"/>
      <c r="AH24" s="138"/>
      <c r="AI24" s="134"/>
      <c r="AJ24" s="134"/>
    </row>
    <row r="25" spans="1:36" ht="20.100000000000001" customHeight="1" x14ac:dyDescent="0.15">
      <c r="A25" s="136"/>
      <c r="B25" s="137"/>
      <c r="C25" s="139"/>
      <c r="D25" s="139"/>
      <c r="E25" s="139"/>
      <c r="F25" s="138"/>
      <c r="G25" s="138"/>
      <c r="H25" s="138"/>
      <c r="I25" s="138"/>
      <c r="J25" s="138"/>
      <c r="K25" s="138"/>
      <c r="L25" s="138"/>
      <c r="M25" s="141"/>
      <c r="N25" s="142"/>
      <c r="O25" s="143"/>
      <c r="P25" s="143"/>
      <c r="Q25" s="143"/>
      <c r="R25" s="143"/>
      <c r="S25" s="143"/>
      <c r="T25" s="143"/>
      <c r="U25" s="143"/>
      <c r="V25" s="133"/>
      <c r="W25" s="133"/>
      <c r="X25" s="133"/>
      <c r="Y25" s="133"/>
      <c r="Z25" s="133"/>
      <c r="AA25" s="133"/>
      <c r="AB25" s="133"/>
      <c r="AC25" s="143"/>
      <c r="AD25" s="143"/>
      <c r="AE25" s="143"/>
      <c r="AF25" s="143"/>
      <c r="AG25" s="143"/>
      <c r="AH25" s="138"/>
      <c r="AI25" s="134"/>
      <c r="AJ25" s="134"/>
    </row>
    <row r="26" spans="1:36" ht="13.5" x14ac:dyDescent="0.15">
      <c r="A26" s="136"/>
      <c r="B26" s="137"/>
      <c r="C26" s="139"/>
      <c r="D26" s="139"/>
      <c r="E26" s="139"/>
      <c r="F26" s="138"/>
      <c r="G26" s="138"/>
      <c r="H26" s="138"/>
      <c r="I26" s="138"/>
      <c r="J26" s="138"/>
      <c r="K26" s="138"/>
      <c r="L26" s="138"/>
      <c r="M26" s="141"/>
      <c r="N26" s="142"/>
      <c r="O26" s="143"/>
      <c r="P26" s="143"/>
      <c r="Q26" s="143"/>
      <c r="R26" s="143"/>
      <c r="S26" s="143"/>
      <c r="T26" s="143"/>
      <c r="U26" s="143"/>
      <c r="V26" s="133"/>
      <c r="W26" s="133"/>
      <c r="X26" s="133"/>
      <c r="Y26" s="133"/>
      <c r="Z26" s="133"/>
      <c r="AA26" s="133"/>
      <c r="AB26" s="133"/>
      <c r="AC26" s="143"/>
      <c r="AD26" s="143"/>
      <c r="AE26" s="143"/>
      <c r="AF26" s="143"/>
      <c r="AG26" s="143"/>
      <c r="AH26" s="138"/>
      <c r="AI26" s="134"/>
      <c r="AJ26" s="134"/>
    </row>
    <row r="27" spans="1:36" ht="13.5" x14ac:dyDescent="0.15">
      <c r="A27" s="136"/>
      <c r="B27" s="137"/>
      <c r="C27" s="139"/>
      <c r="D27" s="139"/>
      <c r="E27" s="139"/>
      <c r="F27" s="138"/>
      <c r="G27" s="138"/>
      <c r="H27" s="138"/>
      <c r="I27" s="138"/>
      <c r="J27" s="138"/>
      <c r="K27" s="138"/>
      <c r="L27" s="138"/>
      <c r="M27" s="141"/>
      <c r="N27" s="142"/>
      <c r="O27" s="143"/>
      <c r="P27" s="143"/>
      <c r="Q27" s="143"/>
      <c r="R27" s="143"/>
      <c r="S27" s="143"/>
      <c r="T27" s="143"/>
      <c r="U27" s="143"/>
      <c r="V27" s="133"/>
      <c r="W27" s="133"/>
      <c r="X27" s="133"/>
      <c r="Y27" s="133"/>
      <c r="Z27" s="133"/>
      <c r="AA27" s="133"/>
      <c r="AB27" s="133"/>
      <c r="AC27" s="143"/>
      <c r="AD27" s="143"/>
      <c r="AE27" s="143"/>
      <c r="AF27" s="143"/>
      <c r="AG27" s="143"/>
      <c r="AH27" s="138"/>
      <c r="AI27" s="134"/>
      <c r="AJ27" s="134"/>
    </row>
    <row r="28" spans="1:36" ht="13.5" x14ac:dyDescent="0.15">
      <c r="A28" s="136"/>
      <c r="B28" s="137"/>
      <c r="C28" s="139"/>
      <c r="D28" s="139"/>
      <c r="E28" s="139"/>
      <c r="F28" s="138"/>
      <c r="G28" s="138"/>
      <c r="H28" s="138"/>
      <c r="I28" s="138"/>
      <c r="J28" s="138"/>
      <c r="K28" s="138"/>
      <c r="L28" s="138"/>
      <c r="M28" s="141"/>
      <c r="N28" s="142"/>
      <c r="O28" s="143"/>
      <c r="P28" s="143"/>
      <c r="Q28" s="143"/>
      <c r="R28" s="143"/>
      <c r="S28" s="143"/>
      <c r="T28" s="143"/>
      <c r="U28" s="143"/>
      <c r="V28" s="133"/>
      <c r="W28" s="133"/>
      <c r="X28" s="133"/>
      <c r="Y28" s="133"/>
      <c r="Z28" s="133"/>
      <c r="AA28" s="133"/>
      <c r="AB28" s="133"/>
      <c r="AC28" s="143"/>
      <c r="AD28" s="143"/>
      <c r="AE28" s="143"/>
      <c r="AF28" s="143"/>
      <c r="AG28" s="143"/>
      <c r="AH28" s="138"/>
      <c r="AI28" s="134"/>
      <c r="AJ28" s="134"/>
    </row>
    <row r="29" spans="1:36" ht="13.5" x14ac:dyDescent="0.15">
      <c r="A29" s="136"/>
      <c r="B29" s="137"/>
      <c r="C29" s="139"/>
      <c r="D29" s="139"/>
      <c r="E29" s="139"/>
      <c r="F29" s="138"/>
      <c r="G29" s="138"/>
      <c r="H29" s="138"/>
      <c r="I29" s="138"/>
      <c r="J29" s="138"/>
      <c r="K29" s="138"/>
      <c r="L29" s="138"/>
      <c r="M29" s="141"/>
      <c r="N29" s="142"/>
      <c r="O29" s="143"/>
      <c r="P29" s="143"/>
      <c r="Q29" s="143"/>
      <c r="R29" s="143"/>
      <c r="S29" s="143"/>
      <c r="T29" s="143"/>
      <c r="U29" s="143"/>
      <c r="V29" s="133"/>
      <c r="W29" s="133"/>
      <c r="X29" s="133"/>
      <c r="Y29" s="133"/>
      <c r="Z29" s="133"/>
      <c r="AA29" s="133"/>
      <c r="AB29" s="133"/>
      <c r="AC29" s="143"/>
      <c r="AD29" s="143"/>
      <c r="AE29" s="143"/>
      <c r="AF29" s="143"/>
      <c r="AG29" s="143"/>
      <c r="AH29" s="138"/>
      <c r="AI29" s="134"/>
      <c r="AJ29" s="134"/>
    </row>
    <row r="30" spans="1:36" ht="13.5" x14ac:dyDescent="0.15">
      <c r="A30" s="136"/>
      <c r="B30" s="137"/>
      <c r="C30" s="139"/>
      <c r="D30" s="139"/>
      <c r="E30" s="139"/>
      <c r="F30" s="138"/>
      <c r="G30" s="138"/>
      <c r="H30" s="138"/>
      <c r="I30" s="138"/>
      <c r="J30" s="138"/>
      <c r="K30" s="138"/>
      <c r="L30" s="138"/>
      <c r="M30" s="141"/>
      <c r="N30" s="142"/>
      <c r="O30" s="143"/>
      <c r="P30" s="143"/>
      <c r="Q30" s="143"/>
      <c r="R30" s="143"/>
      <c r="S30" s="143"/>
      <c r="T30" s="143"/>
      <c r="U30" s="143"/>
      <c r="V30" s="133"/>
      <c r="W30" s="133"/>
      <c r="X30" s="133"/>
      <c r="Y30" s="133"/>
      <c r="Z30" s="133"/>
      <c r="AA30" s="133"/>
      <c r="AB30" s="133"/>
      <c r="AC30" s="143"/>
      <c r="AD30" s="143"/>
      <c r="AE30" s="143"/>
      <c r="AF30" s="143"/>
      <c r="AG30" s="143"/>
      <c r="AH30" s="138"/>
      <c r="AI30" s="134"/>
      <c r="AJ30" s="134"/>
    </row>
    <row r="31" spans="1:36" ht="13.5" x14ac:dyDescent="0.15">
      <c r="A31" s="136"/>
      <c r="B31" s="137"/>
      <c r="C31" s="139"/>
      <c r="D31" s="139"/>
      <c r="E31" s="139"/>
      <c r="F31" s="138"/>
      <c r="G31" s="138"/>
      <c r="H31" s="138"/>
      <c r="I31" s="138"/>
      <c r="J31" s="138"/>
      <c r="K31" s="138"/>
      <c r="L31" s="138"/>
      <c r="M31" s="141"/>
      <c r="N31" s="142"/>
      <c r="O31" s="143"/>
      <c r="P31" s="143"/>
      <c r="Q31" s="143"/>
      <c r="R31" s="143"/>
      <c r="S31" s="143"/>
      <c r="T31" s="143"/>
      <c r="U31" s="143"/>
      <c r="V31" s="133"/>
      <c r="W31" s="133"/>
      <c r="X31" s="133"/>
      <c r="Y31" s="133"/>
      <c r="Z31" s="133"/>
      <c r="AA31" s="133"/>
      <c r="AB31" s="133"/>
      <c r="AC31" s="143"/>
      <c r="AD31" s="143"/>
      <c r="AE31" s="143"/>
      <c r="AF31" s="143"/>
      <c r="AG31" s="143"/>
      <c r="AH31" s="138"/>
      <c r="AI31" s="134"/>
      <c r="AJ31" s="134"/>
    </row>
    <row r="32" spans="1:36" ht="13.5" x14ac:dyDescent="0.15">
      <c r="A32" s="136"/>
      <c r="B32" s="137"/>
      <c r="C32" s="139"/>
      <c r="D32" s="139"/>
      <c r="E32" s="139"/>
      <c r="F32" s="138"/>
      <c r="G32" s="138"/>
      <c r="H32" s="138"/>
      <c r="I32" s="138"/>
      <c r="J32" s="138"/>
      <c r="K32" s="138"/>
      <c r="L32" s="138"/>
      <c r="M32" s="141"/>
      <c r="N32" s="142"/>
      <c r="O32" s="143"/>
      <c r="P32" s="143"/>
      <c r="Q32" s="143"/>
      <c r="R32" s="143"/>
      <c r="S32" s="143"/>
      <c r="T32" s="143"/>
      <c r="U32" s="143"/>
      <c r="V32" s="133"/>
      <c r="W32" s="133"/>
      <c r="X32" s="133"/>
      <c r="Y32" s="133"/>
      <c r="Z32" s="133"/>
      <c r="AA32" s="133"/>
      <c r="AB32" s="133"/>
      <c r="AC32" s="143"/>
      <c r="AD32" s="143"/>
      <c r="AE32" s="143"/>
      <c r="AF32" s="143"/>
      <c r="AG32" s="143"/>
      <c r="AH32" s="138"/>
      <c r="AI32" s="134"/>
      <c r="AJ32" s="134"/>
    </row>
    <row r="33" spans="1:36" ht="13.5" x14ac:dyDescent="0.15">
      <c r="A33" s="136"/>
      <c r="B33" s="137"/>
      <c r="C33" s="139"/>
      <c r="D33" s="139"/>
      <c r="E33" s="139"/>
      <c r="F33" s="138"/>
      <c r="G33" s="138"/>
      <c r="H33" s="138"/>
      <c r="I33" s="138"/>
      <c r="J33" s="138"/>
      <c r="K33" s="138"/>
      <c r="L33" s="138"/>
      <c r="M33" s="141"/>
      <c r="N33" s="142"/>
      <c r="O33" s="143"/>
      <c r="P33" s="143"/>
      <c r="Q33" s="143"/>
      <c r="R33" s="143"/>
      <c r="S33" s="143"/>
      <c r="T33" s="143"/>
      <c r="U33" s="143"/>
      <c r="V33" s="133"/>
      <c r="W33" s="133"/>
      <c r="X33" s="133"/>
      <c r="Y33" s="133"/>
      <c r="Z33" s="133"/>
      <c r="AA33" s="133"/>
      <c r="AB33" s="133"/>
      <c r="AC33" s="143"/>
      <c r="AD33" s="143"/>
      <c r="AE33" s="143"/>
      <c r="AF33" s="143"/>
      <c r="AG33" s="143"/>
      <c r="AH33" s="138"/>
      <c r="AI33" s="134"/>
      <c r="AJ33" s="134"/>
    </row>
    <row r="34" spans="1:36" ht="13.5" x14ac:dyDescent="0.15">
      <c r="A34" s="136"/>
      <c r="B34" s="137"/>
      <c r="C34" s="139"/>
      <c r="D34" s="139"/>
      <c r="E34" s="139"/>
      <c r="F34" s="138"/>
      <c r="G34" s="138"/>
      <c r="H34" s="138"/>
      <c r="I34" s="138"/>
      <c r="J34" s="138"/>
      <c r="K34" s="138"/>
      <c r="L34" s="138"/>
      <c r="M34" s="141"/>
      <c r="N34" s="142"/>
      <c r="O34" s="143"/>
      <c r="P34" s="143"/>
      <c r="Q34" s="143"/>
      <c r="R34" s="143"/>
      <c r="S34" s="143"/>
      <c r="T34" s="143"/>
      <c r="U34" s="143"/>
      <c r="V34" s="133"/>
      <c r="W34" s="133"/>
      <c r="X34" s="133"/>
      <c r="Y34" s="133"/>
      <c r="Z34" s="133"/>
      <c r="AA34" s="133"/>
      <c r="AB34" s="133"/>
      <c r="AC34" s="143"/>
      <c r="AD34" s="143"/>
      <c r="AE34" s="143"/>
      <c r="AF34" s="143"/>
      <c r="AG34" s="143"/>
      <c r="AH34" s="138"/>
      <c r="AI34" s="134"/>
      <c r="AJ34" s="134"/>
    </row>
    <row r="35" spans="1:36" ht="13.5" x14ac:dyDescent="0.15">
      <c r="A35" s="136"/>
      <c r="B35" s="137"/>
      <c r="C35" s="139"/>
      <c r="D35" s="139"/>
      <c r="E35" s="139"/>
      <c r="F35" s="138"/>
      <c r="G35" s="138"/>
      <c r="H35" s="138"/>
      <c r="I35" s="138"/>
      <c r="J35" s="138"/>
      <c r="K35" s="138"/>
      <c r="L35" s="138"/>
      <c r="M35" s="141"/>
      <c r="N35" s="142"/>
      <c r="O35" s="143"/>
      <c r="P35" s="143"/>
      <c r="Q35" s="143"/>
      <c r="R35" s="143"/>
      <c r="S35" s="143"/>
      <c r="T35" s="143"/>
      <c r="U35" s="143"/>
      <c r="V35" s="133"/>
      <c r="W35" s="133"/>
      <c r="X35" s="133"/>
      <c r="Y35" s="133"/>
      <c r="Z35" s="133"/>
      <c r="AA35" s="133"/>
      <c r="AB35" s="133"/>
      <c r="AC35" s="143"/>
      <c r="AD35" s="143"/>
      <c r="AE35" s="143"/>
      <c r="AF35" s="143"/>
      <c r="AG35" s="143"/>
      <c r="AH35" s="138"/>
      <c r="AI35" s="134"/>
      <c r="AJ35" s="134"/>
    </row>
    <row r="36" spans="1:36" ht="13.5" x14ac:dyDescent="0.15">
      <c r="A36" s="136"/>
      <c r="B36" s="137"/>
      <c r="C36" s="139"/>
      <c r="D36" s="139"/>
      <c r="E36" s="139"/>
      <c r="F36" s="138"/>
      <c r="G36" s="138"/>
      <c r="H36" s="138"/>
      <c r="I36" s="138"/>
      <c r="J36" s="138"/>
      <c r="K36" s="138"/>
      <c r="L36" s="138"/>
      <c r="M36" s="141"/>
      <c r="N36" s="142"/>
      <c r="O36" s="143"/>
      <c r="P36" s="143"/>
      <c r="Q36" s="143"/>
      <c r="R36" s="143"/>
      <c r="S36" s="143"/>
      <c r="T36" s="143"/>
      <c r="U36" s="143"/>
      <c r="V36" s="133"/>
      <c r="W36" s="133"/>
      <c r="X36" s="133"/>
      <c r="Y36" s="133"/>
      <c r="Z36" s="133"/>
      <c r="AA36" s="133"/>
      <c r="AB36" s="133"/>
      <c r="AC36" s="143"/>
      <c r="AD36" s="143"/>
      <c r="AE36" s="143"/>
      <c r="AF36" s="143"/>
      <c r="AG36" s="143"/>
      <c r="AH36" s="138"/>
      <c r="AI36" s="134"/>
      <c r="AJ36" s="134"/>
    </row>
    <row r="37" spans="1:36" ht="13.5" x14ac:dyDescent="0.15">
      <c r="A37" s="136"/>
      <c r="B37" s="137"/>
      <c r="C37" s="139"/>
      <c r="D37" s="139"/>
      <c r="E37" s="139"/>
      <c r="F37" s="138"/>
      <c r="G37" s="138"/>
      <c r="H37" s="138"/>
      <c r="I37" s="138"/>
      <c r="J37" s="138"/>
      <c r="K37" s="138"/>
      <c r="L37" s="138"/>
      <c r="M37" s="141"/>
      <c r="N37" s="142"/>
      <c r="O37" s="143"/>
      <c r="P37" s="143"/>
      <c r="Q37" s="143"/>
      <c r="R37" s="143"/>
      <c r="S37" s="143"/>
      <c r="T37" s="143"/>
      <c r="U37" s="143"/>
      <c r="V37" s="133"/>
      <c r="W37" s="133"/>
      <c r="X37" s="133"/>
      <c r="Y37" s="133"/>
      <c r="Z37" s="133"/>
      <c r="AA37" s="133"/>
      <c r="AB37" s="133"/>
      <c r="AC37" s="143"/>
      <c r="AD37" s="143"/>
      <c r="AE37" s="143"/>
      <c r="AF37" s="143"/>
      <c r="AG37" s="143"/>
      <c r="AH37" s="138"/>
      <c r="AI37" s="134"/>
      <c r="AJ37" s="134"/>
    </row>
    <row r="38" spans="1:36" ht="13.5" x14ac:dyDescent="0.15">
      <c r="A38" s="136"/>
      <c r="B38" s="137"/>
      <c r="C38" s="139"/>
      <c r="D38" s="139"/>
      <c r="E38" s="139"/>
      <c r="F38" s="138"/>
      <c r="G38" s="138"/>
      <c r="H38" s="138"/>
      <c r="I38" s="138"/>
      <c r="J38" s="138"/>
      <c r="K38" s="138"/>
      <c r="L38" s="138"/>
      <c r="M38" s="141"/>
      <c r="N38" s="142"/>
      <c r="O38" s="143"/>
      <c r="P38" s="143"/>
      <c r="Q38" s="143"/>
      <c r="R38" s="143"/>
      <c r="S38" s="143"/>
      <c r="T38" s="143"/>
      <c r="U38" s="143"/>
      <c r="V38" s="133"/>
      <c r="W38" s="133"/>
      <c r="X38" s="133"/>
      <c r="Y38" s="133"/>
      <c r="Z38" s="133"/>
      <c r="AA38" s="133"/>
      <c r="AB38" s="133"/>
      <c r="AC38" s="143"/>
      <c r="AD38" s="143"/>
      <c r="AE38" s="143"/>
      <c r="AF38" s="143"/>
      <c r="AG38" s="143"/>
      <c r="AH38" s="138"/>
      <c r="AI38" s="134"/>
      <c r="AJ38" s="134"/>
    </row>
    <row r="39" spans="1:36" ht="13.5" x14ac:dyDescent="0.15">
      <c r="A39" s="136"/>
      <c r="B39" s="137"/>
      <c r="C39" s="139"/>
      <c r="D39" s="139"/>
      <c r="E39" s="139"/>
      <c r="F39" s="138"/>
      <c r="G39" s="138"/>
      <c r="H39" s="138"/>
      <c r="I39" s="138"/>
      <c r="J39" s="138"/>
      <c r="K39" s="138"/>
      <c r="L39" s="138"/>
      <c r="M39" s="141"/>
      <c r="N39" s="142"/>
      <c r="O39" s="143"/>
      <c r="P39" s="143"/>
      <c r="Q39" s="143"/>
      <c r="R39" s="143"/>
      <c r="S39" s="143"/>
      <c r="T39" s="143"/>
      <c r="U39" s="143"/>
      <c r="V39" s="133"/>
      <c r="W39" s="133"/>
      <c r="X39" s="133"/>
      <c r="Y39" s="133"/>
      <c r="Z39" s="133"/>
      <c r="AA39" s="133"/>
      <c r="AB39" s="133"/>
      <c r="AC39" s="143"/>
      <c r="AD39" s="143"/>
      <c r="AE39" s="143"/>
      <c r="AF39" s="143"/>
      <c r="AG39" s="143"/>
      <c r="AH39" s="138"/>
      <c r="AI39" s="134"/>
      <c r="AJ39" s="134"/>
    </row>
    <row r="40" spans="1:36" ht="13.5" x14ac:dyDescent="0.15">
      <c r="A40" s="136"/>
      <c r="B40" s="137"/>
      <c r="C40" s="139"/>
      <c r="D40" s="139"/>
      <c r="E40" s="139"/>
      <c r="F40" s="138"/>
      <c r="G40" s="138"/>
      <c r="H40" s="138"/>
      <c r="I40" s="138"/>
      <c r="J40" s="138"/>
      <c r="K40" s="138"/>
      <c r="L40" s="138"/>
      <c r="M40" s="141"/>
      <c r="N40" s="142"/>
      <c r="O40" s="143"/>
      <c r="P40" s="143"/>
      <c r="Q40" s="143"/>
      <c r="R40" s="143"/>
      <c r="S40" s="143"/>
      <c r="T40" s="143"/>
      <c r="U40" s="143"/>
      <c r="V40" s="133"/>
      <c r="W40" s="133"/>
      <c r="X40" s="133"/>
      <c r="Y40" s="133"/>
      <c r="Z40" s="133"/>
      <c r="AA40" s="133"/>
      <c r="AB40" s="133"/>
      <c r="AC40" s="143"/>
      <c r="AD40" s="143"/>
      <c r="AE40" s="143"/>
      <c r="AF40" s="143"/>
      <c r="AG40" s="143"/>
      <c r="AH40" s="138"/>
      <c r="AI40" s="134"/>
      <c r="AJ40" s="134"/>
    </row>
    <row r="41" spans="1:36" ht="13.5" x14ac:dyDescent="0.15">
      <c r="A41" s="150"/>
      <c r="B41" s="151"/>
      <c r="C41" s="152"/>
      <c r="D41" s="152"/>
      <c r="E41" s="152"/>
      <c r="F41" s="153"/>
      <c r="G41" s="153"/>
      <c r="H41" s="153"/>
      <c r="I41" s="153"/>
      <c r="J41" s="153"/>
      <c r="K41" s="153"/>
      <c r="L41" s="133"/>
      <c r="M41" s="141"/>
      <c r="N41" s="154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4"/>
      <c r="AJ41" s="134"/>
    </row>
    <row r="42" spans="1:36" ht="13.5" x14ac:dyDescent="0.15">
      <c r="A42" s="150"/>
      <c r="B42" s="151"/>
      <c r="C42" s="152"/>
      <c r="D42" s="152"/>
      <c r="E42" s="152"/>
      <c r="F42" s="155"/>
      <c r="G42" s="155"/>
      <c r="H42" s="133"/>
      <c r="I42" s="133"/>
      <c r="J42" s="133"/>
      <c r="K42" s="133"/>
      <c r="L42" s="133"/>
      <c r="M42" s="141"/>
      <c r="N42" s="142"/>
      <c r="O42" s="153"/>
      <c r="P42" s="153"/>
      <c r="Q42" s="153"/>
      <c r="R42" s="153"/>
      <c r="S42" s="153"/>
      <c r="T42" s="153"/>
      <c r="U42" s="15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4"/>
      <c r="AJ42" s="134"/>
    </row>
    <row r="43" spans="1:36" ht="13.5" x14ac:dyDescent="0.15">
      <c r="A43" s="150"/>
      <c r="B43" s="151"/>
      <c r="C43" s="152"/>
      <c r="D43" s="152"/>
      <c r="E43" s="152"/>
      <c r="F43" s="155"/>
      <c r="G43" s="155"/>
      <c r="H43" s="133"/>
      <c r="I43" s="133"/>
      <c r="J43" s="133"/>
      <c r="K43" s="133"/>
      <c r="L43" s="133"/>
      <c r="M43" s="141"/>
      <c r="N43" s="142"/>
      <c r="O43" s="153"/>
      <c r="P43" s="153"/>
      <c r="Q43" s="153"/>
      <c r="R43" s="153"/>
      <c r="S43" s="153"/>
      <c r="T43" s="153"/>
      <c r="U43" s="15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4"/>
      <c r="AJ43" s="134"/>
    </row>
    <row r="44" spans="1:36" ht="13.5" x14ac:dyDescent="0.15">
      <c r="A44" s="150"/>
      <c r="B44" s="151"/>
      <c r="C44" s="152"/>
      <c r="D44" s="152"/>
      <c r="E44" s="152"/>
      <c r="F44" s="155"/>
      <c r="G44" s="155"/>
      <c r="H44" s="133"/>
      <c r="I44" s="133"/>
      <c r="J44" s="133"/>
      <c r="K44" s="133"/>
      <c r="L44" s="133"/>
      <c r="M44" s="141"/>
      <c r="N44" s="142"/>
      <c r="O44" s="153"/>
      <c r="P44" s="153"/>
      <c r="Q44" s="153"/>
      <c r="R44" s="153"/>
      <c r="S44" s="153"/>
      <c r="T44" s="153"/>
      <c r="U44" s="15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4"/>
      <c r="AJ44" s="134"/>
    </row>
    <row r="45" spans="1:36" ht="13.5" x14ac:dyDescent="0.15">
      <c r="A45" s="150"/>
      <c r="B45" s="151"/>
      <c r="C45" s="152"/>
      <c r="D45" s="152"/>
      <c r="E45" s="152"/>
      <c r="F45" s="155"/>
      <c r="G45" s="155"/>
      <c r="H45" s="133"/>
      <c r="I45" s="133"/>
      <c r="J45" s="133"/>
      <c r="K45" s="133"/>
      <c r="L45" s="133"/>
      <c r="M45" s="141"/>
      <c r="N45" s="142"/>
      <c r="O45" s="153"/>
      <c r="P45" s="153"/>
      <c r="Q45" s="153"/>
      <c r="R45" s="153"/>
      <c r="S45" s="153"/>
      <c r="T45" s="153"/>
      <c r="U45" s="15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4"/>
      <c r="AJ45" s="134"/>
    </row>
    <row r="46" spans="1:36" ht="13.5" x14ac:dyDescent="0.15">
      <c r="A46" s="150"/>
      <c r="B46" s="151"/>
      <c r="C46" s="152"/>
      <c r="D46" s="152"/>
      <c r="E46" s="152"/>
      <c r="F46" s="155"/>
      <c r="G46" s="155"/>
      <c r="H46" s="133"/>
      <c r="I46" s="133"/>
      <c r="J46" s="133"/>
      <c r="K46" s="133"/>
      <c r="L46" s="133"/>
      <c r="M46" s="141"/>
      <c r="N46" s="142"/>
      <c r="O46" s="153"/>
      <c r="P46" s="153"/>
      <c r="Q46" s="153"/>
      <c r="R46" s="153"/>
      <c r="S46" s="153"/>
      <c r="T46" s="153"/>
      <c r="U46" s="15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4"/>
      <c r="AJ46" s="134"/>
    </row>
    <row r="47" spans="1:36" ht="13.5" x14ac:dyDescent="0.15">
      <c r="A47" s="150"/>
      <c r="B47" s="151"/>
      <c r="C47" s="152"/>
      <c r="D47" s="152"/>
      <c r="E47" s="152"/>
      <c r="F47" s="155"/>
      <c r="G47" s="155"/>
      <c r="H47" s="133"/>
      <c r="I47" s="133"/>
      <c r="J47" s="133"/>
      <c r="K47" s="133"/>
      <c r="L47" s="133"/>
      <c r="M47" s="141"/>
      <c r="N47" s="142"/>
      <c r="O47" s="153"/>
      <c r="P47" s="153"/>
      <c r="Q47" s="153"/>
      <c r="R47" s="153"/>
      <c r="S47" s="153"/>
      <c r="T47" s="153"/>
      <c r="U47" s="15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4"/>
      <c r="AJ47" s="134"/>
    </row>
    <row r="48" spans="1:36" ht="13.5" x14ac:dyDescent="0.15">
      <c r="A48" s="150"/>
      <c r="B48" s="151"/>
      <c r="C48" s="152"/>
      <c r="D48" s="152"/>
      <c r="E48" s="152"/>
      <c r="F48" s="155"/>
      <c r="G48" s="155"/>
      <c r="H48" s="133"/>
      <c r="I48" s="133"/>
      <c r="J48" s="133"/>
      <c r="K48" s="133"/>
      <c r="L48" s="133"/>
      <c r="M48" s="141"/>
      <c r="N48" s="142"/>
      <c r="O48" s="153"/>
      <c r="P48" s="153"/>
      <c r="Q48" s="153"/>
      <c r="R48" s="153"/>
      <c r="S48" s="153"/>
      <c r="T48" s="153"/>
      <c r="U48" s="15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4"/>
      <c r="AJ48" s="134"/>
    </row>
    <row r="49" spans="1:36" ht="13.5" x14ac:dyDescent="0.15">
      <c r="A49" s="150"/>
      <c r="B49" s="151"/>
      <c r="C49" s="152"/>
      <c r="D49" s="152"/>
      <c r="E49" s="152"/>
      <c r="F49" s="155"/>
      <c r="G49" s="155"/>
      <c r="H49" s="133"/>
      <c r="I49" s="133"/>
      <c r="J49" s="133"/>
      <c r="K49" s="133"/>
      <c r="L49" s="133"/>
      <c r="M49" s="141"/>
      <c r="N49" s="142"/>
      <c r="O49" s="153"/>
      <c r="P49" s="153"/>
      <c r="Q49" s="153"/>
      <c r="R49" s="153"/>
      <c r="S49" s="153"/>
      <c r="T49" s="153"/>
      <c r="U49" s="15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4"/>
      <c r="AJ49" s="134"/>
    </row>
    <row r="50" spans="1:36" ht="13.5" x14ac:dyDescent="0.15">
      <c r="A50" s="150"/>
      <c r="B50" s="151"/>
      <c r="C50" s="152"/>
      <c r="D50" s="152"/>
      <c r="E50" s="152"/>
      <c r="F50" s="155"/>
      <c r="G50" s="155"/>
      <c r="H50" s="133"/>
      <c r="I50" s="133"/>
      <c r="J50" s="133"/>
      <c r="K50" s="133"/>
      <c r="L50" s="133"/>
      <c r="M50" s="141"/>
      <c r="N50" s="142"/>
      <c r="O50" s="153"/>
      <c r="P50" s="153"/>
      <c r="Q50" s="153"/>
      <c r="R50" s="153"/>
      <c r="S50" s="153"/>
      <c r="T50" s="153"/>
      <c r="U50" s="15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4"/>
      <c r="AJ50" s="134"/>
    </row>
    <row r="51" spans="1:36" ht="13.5" x14ac:dyDescent="0.15">
      <c r="A51" s="150"/>
      <c r="B51" s="151"/>
      <c r="C51" s="152"/>
      <c r="D51" s="152"/>
      <c r="E51" s="152"/>
      <c r="F51" s="155"/>
      <c r="G51" s="155"/>
      <c r="H51" s="133"/>
      <c r="I51" s="133"/>
      <c r="J51" s="133"/>
      <c r="K51" s="133"/>
      <c r="L51" s="133"/>
      <c r="M51" s="141"/>
      <c r="N51" s="142"/>
      <c r="O51" s="153"/>
      <c r="P51" s="153"/>
      <c r="Q51" s="153"/>
      <c r="R51" s="153"/>
      <c r="S51" s="153"/>
      <c r="T51" s="153"/>
      <c r="U51" s="15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4"/>
      <c r="AJ51" s="134"/>
    </row>
    <row r="52" spans="1:36" ht="13.5" x14ac:dyDescent="0.15">
      <c r="A52" s="150"/>
      <c r="B52" s="151"/>
      <c r="C52" s="152"/>
      <c r="D52" s="152"/>
      <c r="E52" s="152"/>
      <c r="F52" s="155"/>
      <c r="G52" s="155"/>
      <c r="H52" s="133"/>
      <c r="I52" s="133"/>
      <c r="J52" s="133"/>
      <c r="K52" s="133"/>
      <c r="L52" s="133"/>
      <c r="M52" s="141"/>
      <c r="N52" s="142"/>
      <c r="O52" s="153"/>
      <c r="P52" s="153"/>
      <c r="Q52" s="153"/>
      <c r="R52" s="153"/>
      <c r="S52" s="153"/>
      <c r="T52" s="153"/>
      <c r="U52" s="15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4"/>
      <c r="AJ52" s="134"/>
    </row>
    <row r="53" spans="1:36" ht="13.5" x14ac:dyDescent="0.15">
      <c r="A53" s="150"/>
      <c r="B53" s="151"/>
      <c r="C53" s="152"/>
      <c r="D53" s="152"/>
      <c r="E53" s="152"/>
      <c r="F53" s="155"/>
      <c r="G53" s="155"/>
      <c r="H53" s="133"/>
      <c r="I53" s="133"/>
      <c r="J53" s="133"/>
      <c r="K53" s="133"/>
      <c r="L53" s="133"/>
      <c r="M53" s="141"/>
      <c r="N53" s="142"/>
      <c r="O53" s="153"/>
      <c r="P53" s="153"/>
      <c r="Q53" s="153"/>
      <c r="R53" s="153"/>
      <c r="S53" s="153"/>
      <c r="T53" s="153"/>
      <c r="U53" s="15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4"/>
      <c r="AJ53" s="134"/>
    </row>
    <row r="54" spans="1:36" ht="13.5" x14ac:dyDescent="0.15">
      <c r="A54" s="150"/>
      <c r="B54" s="151"/>
      <c r="C54" s="152"/>
      <c r="D54" s="152"/>
      <c r="E54" s="152"/>
      <c r="F54" s="155"/>
      <c r="G54" s="155"/>
      <c r="H54" s="133"/>
      <c r="I54" s="133"/>
      <c r="J54" s="133"/>
      <c r="K54" s="133"/>
      <c r="L54" s="133"/>
      <c r="M54" s="141"/>
      <c r="N54" s="142"/>
      <c r="O54" s="153"/>
      <c r="P54" s="153"/>
      <c r="Q54" s="153"/>
      <c r="R54" s="153"/>
      <c r="S54" s="153"/>
      <c r="T54" s="153"/>
      <c r="U54" s="15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4"/>
      <c r="AJ54" s="134"/>
    </row>
    <row r="55" spans="1:36" ht="13.5" x14ac:dyDescent="0.15">
      <c r="A55" s="150"/>
      <c r="B55" s="151"/>
      <c r="C55" s="152"/>
      <c r="D55" s="152"/>
      <c r="E55" s="152"/>
      <c r="F55" s="155"/>
      <c r="G55" s="155"/>
      <c r="H55" s="133"/>
      <c r="I55" s="133"/>
      <c r="J55" s="133"/>
      <c r="K55" s="133"/>
      <c r="L55" s="133"/>
      <c r="M55" s="141"/>
      <c r="N55" s="142"/>
      <c r="O55" s="153"/>
      <c r="P55" s="153"/>
      <c r="Q55" s="153"/>
      <c r="R55" s="153"/>
      <c r="S55" s="153"/>
      <c r="T55" s="153"/>
      <c r="U55" s="15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4"/>
      <c r="AJ55" s="134"/>
    </row>
    <row r="56" spans="1:36" ht="13.5" x14ac:dyDescent="0.15">
      <c r="A56" s="150"/>
      <c r="B56" s="151"/>
      <c r="C56" s="152"/>
      <c r="D56" s="152"/>
      <c r="E56" s="152"/>
      <c r="F56" s="155"/>
      <c r="G56" s="155"/>
      <c r="H56" s="133"/>
      <c r="I56" s="133"/>
      <c r="J56" s="133"/>
      <c r="K56" s="133"/>
      <c r="L56" s="133"/>
      <c r="M56" s="141"/>
      <c r="N56" s="142"/>
      <c r="O56" s="153"/>
      <c r="P56" s="153"/>
      <c r="Q56" s="153"/>
      <c r="R56" s="153"/>
      <c r="S56" s="153"/>
      <c r="T56" s="153"/>
      <c r="U56" s="153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</row>
    <row r="57" spans="1:36" ht="13.5" x14ac:dyDescent="0.15">
      <c r="A57" s="150"/>
      <c r="B57" s="151"/>
      <c r="C57" s="152"/>
      <c r="D57" s="152"/>
      <c r="E57" s="152"/>
      <c r="F57" s="155"/>
      <c r="G57" s="155"/>
      <c r="H57" s="133"/>
      <c r="I57" s="133"/>
      <c r="J57" s="133"/>
      <c r="K57" s="133"/>
      <c r="L57" s="133"/>
      <c r="M57" s="141"/>
      <c r="N57" s="142"/>
      <c r="O57" s="153"/>
      <c r="P57" s="153"/>
      <c r="Q57" s="153"/>
      <c r="R57" s="153"/>
      <c r="S57" s="153"/>
      <c r="T57" s="153"/>
      <c r="U57" s="153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</row>
    <row r="58" spans="1:36" ht="13.5" x14ac:dyDescent="0.15">
      <c r="A58" s="150"/>
      <c r="B58" s="151"/>
      <c r="C58" s="152"/>
      <c r="D58" s="152"/>
      <c r="E58" s="152"/>
      <c r="F58" s="155"/>
      <c r="G58" s="155"/>
      <c r="H58" s="133"/>
      <c r="I58" s="133"/>
      <c r="J58" s="133"/>
      <c r="K58" s="133"/>
      <c r="L58" s="133"/>
      <c r="M58" s="141"/>
      <c r="N58" s="142"/>
      <c r="O58" s="153"/>
      <c r="P58" s="153"/>
      <c r="Q58" s="153"/>
      <c r="R58" s="153"/>
      <c r="S58" s="153"/>
      <c r="T58" s="153"/>
      <c r="U58" s="153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</row>
    <row r="59" spans="1:36" ht="13.5" x14ac:dyDescent="0.15">
      <c r="A59" s="150"/>
      <c r="B59" s="151"/>
      <c r="C59" s="152"/>
      <c r="D59" s="152"/>
      <c r="E59" s="152"/>
      <c r="F59" s="155"/>
      <c r="G59" s="155"/>
      <c r="H59" s="133"/>
      <c r="I59" s="133"/>
      <c r="J59" s="133"/>
      <c r="K59" s="133"/>
      <c r="L59" s="133"/>
      <c r="M59" s="141"/>
      <c r="N59" s="142"/>
      <c r="O59" s="143"/>
      <c r="P59" s="143"/>
      <c r="Q59" s="143"/>
      <c r="R59" s="143"/>
      <c r="S59" s="143"/>
      <c r="T59" s="143"/>
      <c r="U59" s="143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</row>
    <row r="60" spans="1:36" ht="13.5" x14ac:dyDescent="0.15">
      <c r="A60" s="150"/>
      <c r="B60" s="151"/>
      <c r="C60" s="152"/>
      <c r="D60" s="152"/>
      <c r="E60" s="152"/>
      <c r="F60" s="155"/>
      <c r="G60" s="155"/>
      <c r="H60" s="133"/>
      <c r="I60" s="133"/>
      <c r="J60" s="133"/>
      <c r="K60" s="133"/>
      <c r="L60" s="133"/>
      <c r="M60" s="141"/>
      <c r="N60" s="142"/>
      <c r="O60" s="153"/>
      <c r="P60" s="153"/>
      <c r="Q60" s="153"/>
      <c r="R60" s="153"/>
      <c r="S60" s="153"/>
      <c r="T60" s="153"/>
      <c r="U60" s="153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</row>
    <row r="61" spans="1:36" ht="13.5" x14ac:dyDescent="0.15">
      <c r="A61" s="150"/>
      <c r="B61" s="151"/>
      <c r="C61" s="152"/>
      <c r="D61" s="152"/>
      <c r="E61" s="152"/>
      <c r="F61" s="155"/>
      <c r="G61" s="155"/>
      <c r="H61" s="133"/>
      <c r="I61" s="133"/>
      <c r="J61" s="133"/>
      <c r="K61" s="133"/>
      <c r="L61" s="133"/>
      <c r="M61" s="156"/>
      <c r="N61" s="157"/>
      <c r="O61" s="153"/>
      <c r="P61" s="153"/>
      <c r="Q61" s="153"/>
      <c r="R61" s="153"/>
      <c r="S61" s="153"/>
      <c r="T61" s="153"/>
      <c r="U61" s="153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</row>
    <row r="62" spans="1:36" ht="13.5" x14ac:dyDescent="0.15">
      <c r="A62" s="150"/>
      <c r="B62" s="151"/>
      <c r="C62" s="152"/>
      <c r="D62" s="152"/>
      <c r="E62" s="152"/>
      <c r="F62" s="155"/>
      <c r="G62" s="155"/>
      <c r="H62" s="133"/>
      <c r="I62" s="133"/>
      <c r="J62" s="133"/>
      <c r="K62" s="133"/>
      <c r="L62" s="133"/>
      <c r="M62" s="141"/>
      <c r="N62" s="142"/>
      <c r="O62" s="153"/>
      <c r="P62" s="153"/>
      <c r="Q62" s="153"/>
      <c r="R62" s="153"/>
      <c r="S62" s="153"/>
      <c r="T62" s="153"/>
      <c r="U62" s="153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</row>
    <row r="63" spans="1:36" ht="13.5" x14ac:dyDescent="0.15">
      <c r="A63" s="150"/>
      <c r="B63" s="151"/>
      <c r="C63" s="152"/>
      <c r="D63" s="152"/>
      <c r="E63" s="152"/>
      <c r="F63" s="155"/>
      <c r="G63" s="155"/>
      <c r="H63" s="133"/>
      <c r="I63" s="133"/>
      <c r="J63" s="133"/>
      <c r="K63" s="133"/>
      <c r="L63" s="133"/>
      <c r="M63" s="141"/>
      <c r="N63" s="142"/>
      <c r="O63" s="153"/>
      <c r="P63" s="153"/>
      <c r="Q63" s="153"/>
      <c r="R63" s="153"/>
      <c r="S63" s="153"/>
      <c r="T63" s="153"/>
      <c r="U63" s="153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</row>
    <row r="64" spans="1:36" ht="13.5" x14ac:dyDescent="0.15">
      <c r="A64" s="136"/>
      <c r="B64" s="151"/>
      <c r="C64" s="152"/>
      <c r="D64" s="152"/>
      <c r="E64" s="152"/>
      <c r="F64" s="155"/>
      <c r="G64" s="155"/>
      <c r="H64" s="133"/>
      <c r="I64" s="133"/>
      <c r="J64" s="133"/>
      <c r="K64" s="133"/>
      <c r="L64" s="133"/>
      <c r="M64" s="141"/>
      <c r="N64" s="142"/>
      <c r="O64" s="153"/>
      <c r="P64" s="153"/>
      <c r="Q64" s="153"/>
      <c r="R64" s="153"/>
      <c r="S64" s="153"/>
      <c r="T64" s="153"/>
      <c r="U64" s="153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</row>
    <row r="65" spans="1:36" ht="13.5" x14ac:dyDescent="0.15">
      <c r="A65" s="150"/>
      <c r="B65" s="151"/>
      <c r="C65" s="152"/>
      <c r="D65" s="152"/>
      <c r="E65" s="152"/>
      <c r="F65" s="155"/>
      <c r="G65" s="155"/>
      <c r="H65" s="133"/>
      <c r="I65" s="133"/>
      <c r="J65" s="133"/>
      <c r="K65" s="133"/>
      <c r="L65" s="133"/>
      <c r="M65" s="141"/>
      <c r="N65" s="142"/>
      <c r="O65" s="153"/>
      <c r="P65" s="153"/>
      <c r="Q65" s="153"/>
      <c r="R65" s="153"/>
      <c r="S65" s="153"/>
      <c r="T65" s="153"/>
      <c r="U65" s="153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</row>
    <row r="66" spans="1:36" ht="13.5" x14ac:dyDescent="0.15">
      <c r="A66" s="150"/>
      <c r="B66" s="151"/>
      <c r="C66" s="152"/>
      <c r="D66" s="152"/>
      <c r="E66" s="152"/>
      <c r="F66" s="155"/>
      <c r="G66" s="155"/>
      <c r="H66" s="133"/>
      <c r="I66" s="133"/>
      <c r="J66" s="133"/>
      <c r="K66" s="133"/>
      <c r="L66" s="158"/>
      <c r="M66" s="141"/>
      <c r="N66" s="142"/>
      <c r="O66" s="153"/>
      <c r="P66" s="153"/>
      <c r="Q66" s="153"/>
      <c r="R66" s="153"/>
      <c r="S66" s="153"/>
      <c r="T66" s="153"/>
      <c r="U66" s="153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</row>
    <row r="67" spans="1:36" ht="13.5" x14ac:dyDescent="0.15">
      <c r="A67" s="150"/>
      <c r="B67" s="151"/>
      <c r="C67" s="152"/>
      <c r="D67" s="152"/>
      <c r="E67" s="152"/>
      <c r="F67" s="155"/>
      <c r="G67" s="155"/>
      <c r="H67" s="133"/>
      <c r="I67" s="133"/>
      <c r="J67" s="133"/>
      <c r="K67" s="133"/>
      <c r="L67" s="133"/>
      <c r="M67" s="141"/>
      <c r="N67" s="142"/>
      <c r="O67" s="153"/>
      <c r="P67" s="153"/>
      <c r="Q67" s="153"/>
      <c r="R67" s="153"/>
      <c r="S67" s="153"/>
      <c r="T67" s="153"/>
      <c r="U67" s="153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</row>
    <row r="68" spans="1:36" ht="13.5" x14ac:dyDescent="0.15">
      <c r="A68" s="150"/>
      <c r="B68" s="137"/>
      <c r="C68" s="139"/>
      <c r="D68" s="139"/>
      <c r="E68" s="139"/>
      <c r="F68" s="158"/>
      <c r="G68" s="158"/>
      <c r="H68" s="158"/>
      <c r="I68" s="158"/>
      <c r="J68" s="158"/>
      <c r="K68" s="158"/>
      <c r="L68" s="133"/>
      <c r="M68" s="141"/>
      <c r="N68" s="142"/>
      <c r="O68" s="153"/>
      <c r="P68" s="153"/>
      <c r="Q68" s="153"/>
      <c r="R68" s="153"/>
      <c r="S68" s="153"/>
      <c r="T68" s="153"/>
      <c r="U68" s="153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</row>
  </sheetData>
  <mergeCells count="14">
    <mergeCell ref="D2:AH2"/>
    <mergeCell ref="K15:AD15"/>
    <mergeCell ref="K16:AD16"/>
    <mergeCell ref="K9:AD9"/>
    <mergeCell ref="K10:AD10"/>
    <mergeCell ref="K11:AD11"/>
    <mergeCell ref="K12:AD12"/>
    <mergeCell ref="K13:AD13"/>
    <mergeCell ref="K14:AD14"/>
    <mergeCell ref="D19:AH19"/>
    <mergeCell ref="K8:AD8"/>
    <mergeCell ref="K5:AD5"/>
    <mergeCell ref="K6:AD6"/>
    <mergeCell ref="K7:AD7"/>
  </mergeCells>
  <phoneticPr fontId="3"/>
  <pageMargins left="0.75" right="0.75" top="1" bottom="1" header="0.51200000000000001" footer="0.51200000000000001"/>
  <pageSetup paperSize="9" scale="97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B282"/>
  <sheetViews>
    <sheetView showGridLines="0" view="pageBreakPreview" zoomScale="80" zoomScaleNormal="100" zoomScaleSheetLayoutView="80" workbookViewId="0">
      <selection activeCell="M17" sqref="M17"/>
    </sheetView>
  </sheetViews>
  <sheetFormatPr defaultColWidth="9" defaultRowHeight="18" customHeight="1" x14ac:dyDescent="0.15"/>
  <cols>
    <col min="1" max="1" width="0.625" style="59" customWidth="1"/>
    <col min="2" max="12" width="2.125" style="59" customWidth="1"/>
    <col min="13" max="13" width="17.25" style="59" customWidth="1"/>
    <col min="14" max="15" width="8.375" style="59" customWidth="1"/>
    <col min="16" max="17" width="2.125" style="59" customWidth="1"/>
    <col min="18" max="25" width="3.875" style="59" customWidth="1"/>
    <col min="26" max="26" width="4.125" style="59" customWidth="1"/>
    <col min="27" max="28" width="8.375" style="59" customWidth="1"/>
    <col min="29" max="29" width="0.625" style="59" customWidth="1"/>
    <col min="30" max="16384" width="9" style="59"/>
  </cols>
  <sheetData>
    <row r="1" spans="1:28" ht="18" customHeight="1" x14ac:dyDescent="0.15">
      <c r="B1" s="201" t="s">
        <v>197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3.25" customHeight="1" x14ac:dyDescent="0.25">
      <c r="A2" s="60"/>
      <c r="B2" s="202" t="s">
        <v>181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</row>
    <row r="3" spans="1:28" ht="21" customHeight="1" x14ac:dyDescent="0.15">
      <c r="B3" s="203" t="s">
        <v>238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</row>
    <row r="4" spans="1:28" s="61" customFormat="1" ht="16.5" customHeight="1" thickBot="1" x14ac:dyDescent="0.2">
      <c r="B4" s="62"/>
      <c r="AB4" s="63" t="s">
        <v>226</v>
      </c>
    </row>
    <row r="5" spans="1:28" s="64" customFormat="1" ht="14.25" customHeight="1" thickBot="1" x14ac:dyDescent="0.2">
      <c r="B5" s="204" t="s">
        <v>0</v>
      </c>
      <c r="C5" s="205"/>
      <c r="D5" s="205"/>
      <c r="E5" s="205"/>
      <c r="F5" s="205"/>
      <c r="G5" s="205"/>
      <c r="H5" s="205"/>
      <c r="I5" s="206"/>
      <c r="J5" s="206"/>
      <c r="K5" s="206"/>
      <c r="L5" s="206"/>
      <c r="M5" s="206"/>
      <c r="N5" s="207" t="s">
        <v>1</v>
      </c>
      <c r="O5" s="208"/>
      <c r="P5" s="205" t="s">
        <v>0</v>
      </c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7" t="s">
        <v>1</v>
      </c>
      <c r="AB5" s="208"/>
    </row>
    <row r="6" spans="1:28" s="65" customFormat="1" ht="14.65" customHeight="1" x14ac:dyDescent="0.15">
      <c r="B6" s="66" t="s">
        <v>2</v>
      </c>
      <c r="C6" s="2"/>
      <c r="D6" s="1"/>
      <c r="E6" s="123"/>
      <c r="F6" s="123"/>
      <c r="G6" s="123"/>
      <c r="H6" s="123"/>
      <c r="I6" s="2"/>
      <c r="J6" s="2"/>
      <c r="K6" s="2"/>
      <c r="L6" s="2"/>
      <c r="M6" s="2"/>
      <c r="N6" s="197"/>
      <c r="O6" s="198"/>
      <c r="P6" s="1" t="s">
        <v>3</v>
      </c>
      <c r="Q6" s="1"/>
      <c r="R6" s="1"/>
      <c r="S6" s="1"/>
      <c r="T6" s="1"/>
      <c r="U6" s="1"/>
      <c r="V6" s="67"/>
      <c r="W6" s="2"/>
      <c r="X6" s="2"/>
      <c r="Y6" s="2"/>
      <c r="Z6" s="2"/>
      <c r="AA6" s="199"/>
      <c r="AB6" s="200"/>
    </row>
    <row r="7" spans="1:28" s="65" customFormat="1" ht="14.65" customHeight="1" x14ac:dyDescent="0.15">
      <c r="B7" s="124"/>
      <c r="C7" s="1" t="s">
        <v>4</v>
      </c>
      <c r="D7" s="1"/>
      <c r="E7" s="1"/>
      <c r="F7" s="1"/>
      <c r="G7" s="1"/>
      <c r="H7" s="1"/>
      <c r="I7" s="2"/>
      <c r="J7" s="2"/>
      <c r="K7" s="2"/>
      <c r="L7" s="2"/>
      <c r="M7" s="2"/>
      <c r="N7" s="197">
        <f>N8+N39</f>
        <v>2028404145</v>
      </c>
      <c r="O7" s="198"/>
      <c r="P7" s="1"/>
      <c r="Q7" s="1" t="s">
        <v>5</v>
      </c>
      <c r="R7" s="1"/>
      <c r="S7" s="1"/>
      <c r="T7" s="1"/>
      <c r="U7" s="1"/>
      <c r="V7" s="2"/>
      <c r="W7" s="2"/>
      <c r="X7" s="2"/>
      <c r="Y7" s="2"/>
      <c r="Z7" s="2"/>
      <c r="AA7" s="197">
        <f>SUM(AA8:AB12)</f>
        <v>261893052</v>
      </c>
      <c r="AB7" s="198"/>
    </row>
    <row r="8" spans="1:28" s="65" customFormat="1" ht="14.65" customHeight="1" x14ac:dyDescent="0.15">
      <c r="B8" s="124"/>
      <c r="C8" s="1"/>
      <c r="D8" s="1" t="s">
        <v>6</v>
      </c>
      <c r="E8" s="1"/>
      <c r="F8" s="1"/>
      <c r="G8" s="1"/>
      <c r="H8" s="1"/>
      <c r="I8" s="2"/>
      <c r="J8" s="2"/>
      <c r="K8" s="2"/>
      <c r="L8" s="2"/>
      <c r="M8" s="2"/>
      <c r="N8" s="197">
        <f>N9+N25+N34+N35</f>
        <v>2026992615</v>
      </c>
      <c r="O8" s="198"/>
      <c r="P8" s="1"/>
      <c r="Q8" s="1"/>
      <c r="R8" s="1" t="s">
        <v>188</v>
      </c>
      <c r="S8" s="1"/>
      <c r="T8" s="1"/>
      <c r="U8" s="1"/>
      <c r="V8" s="2"/>
      <c r="W8" s="2"/>
      <c r="X8" s="2"/>
      <c r="Y8" s="2"/>
      <c r="Z8" s="2"/>
      <c r="AA8" s="197">
        <v>219180055</v>
      </c>
      <c r="AB8" s="198"/>
    </row>
    <row r="9" spans="1:28" s="65" customFormat="1" ht="14.65" customHeight="1" x14ac:dyDescent="0.15">
      <c r="B9" s="124"/>
      <c r="C9" s="1"/>
      <c r="D9" s="1"/>
      <c r="E9" s="1" t="s">
        <v>7</v>
      </c>
      <c r="F9" s="1"/>
      <c r="G9" s="1"/>
      <c r="H9" s="1"/>
      <c r="I9" s="2"/>
      <c r="J9" s="2"/>
      <c r="K9" s="2"/>
      <c r="L9" s="2"/>
      <c r="M9" s="2"/>
      <c r="N9" s="197">
        <f>SUM(N10:O24)</f>
        <v>2026362595</v>
      </c>
      <c r="O9" s="198"/>
      <c r="P9" s="1"/>
      <c r="Q9" s="1"/>
      <c r="R9" s="3" t="s">
        <v>8</v>
      </c>
      <c r="S9" s="1"/>
      <c r="T9" s="1"/>
      <c r="U9" s="1"/>
      <c r="V9" s="2"/>
      <c r="W9" s="2"/>
      <c r="X9" s="2"/>
      <c r="Y9" s="2"/>
      <c r="Z9" s="2"/>
      <c r="AA9" s="197" t="s">
        <v>227</v>
      </c>
      <c r="AB9" s="198"/>
    </row>
    <row r="10" spans="1:28" s="65" customFormat="1" ht="14.65" customHeight="1" x14ac:dyDescent="0.15">
      <c r="B10" s="124"/>
      <c r="C10" s="1"/>
      <c r="D10" s="1"/>
      <c r="E10" s="1"/>
      <c r="F10" s="1" t="s">
        <v>9</v>
      </c>
      <c r="G10" s="1"/>
      <c r="H10" s="1"/>
      <c r="I10" s="2"/>
      <c r="J10" s="2"/>
      <c r="K10" s="2"/>
      <c r="L10" s="2"/>
      <c r="M10" s="2"/>
      <c r="N10" s="197">
        <v>595001220</v>
      </c>
      <c r="O10" s="198"/>
      <c r="P10" s="1"/>
      <c r="Q10" s="1"/>
      <c r="R10" s="1" t="s">
        <v>10</v>
      </c>
      <c r="S10" s="1"/>
      <c r="T10" s="1"/>
      <c r="U10" s="1"/>
      <c r="V10" s="2"/>
      <c r="W10" s="2"/>
      <c r="X10" s="2"/>
      <c r="Y10" s="2"/>
      <c r="Z10" s="2"/>
      <c r="AA10" s="197">
        <v>42712997</v>
      </c>
      <c r="AB10" s="198"/>
    </row>
    <row r="11" spans="1:28" s="65" customFormat="1" ht="14.65" customHeight="1" x14ac:dyDescent="0.15">
      <c r="B11" s="124"/>
      <c r="C11" s="1"/>
      <c r="D11" s="1"/>
      <c r="E11" s="1"/>
      <c r="F11" s="1" t="s">
        <v>11</v>
      </c>
      <c r="G11" s="1"/>
      <c r="H11" s="1"/>
      <c r="I11" s="2"/>
      <c r="J11" s="2"/>
      <c r="K11" s="2"/>
      <c r="L11" s="2"/>
      <c r="M11" s="2"/>
      <c r="N11" s="197" t="s">
        <v>227</v>
      </c>
      <c r="O11" s="198"/>
      <c r="P11" s="1"/>
      <c r="Q11" s="1"/>
      <c r="R11" s="1" t="s">
        <v>12</v>
      </c>
      <c r="S11" s="1"/>
      <c r="T11" s="1"/>
      <c r="U11" s="1"/>
      <c r="V11" s="2"/>
      <c r="W11" s="2"/>
      <c r="X11" s="2"/>
      <c r="Y11" s="2"/>
      <c r="Z11" s="2"/>
      <c r="AA11" s="197" t="s">
        <v>227</v>
      </c>
      <c r="AB11" s="198"/>
    </row>
    <row r="12" spans="1:28" s="65" customFormat="1" ht="14.65" customHeight="1" x14ac:dyDescent="0.15">
      <c r="B12" s="124"/>
      <c r="C12" s="1"/>
      <c r="D12" s="1"/>
      <c r="E12" s="1"/>
      <c r="F12" s="1" t="s">
        <v>13</v>
      </c>
      <c r="G12" s="1"/>
      <c r="H12" s="1"/>
      <c r="I12" s="2"/>
      <c r="J12" s="2"/>
      <c r="K12" s="2"/>
      <c r="L12" s="2"/>
      <c r="M12" s="2"/>
      <c r="N12" s="197">
        <v>2900563450</v>
      </c>
      <c r="O12" s="198"/>
      <c r="P12" s="1"/>
      <c r="Q12" s="1"/>
      <c r="R12" s="1" t="s">
        <v>14</v>
      </c>
      <c r="S12" s="1"/>
      <c r="T12" s="1"/>
      <c r="U12" s="1"/>
      <c r="V12" s="2"/>
      <c r="W12" s="2"/>
      <c r="X12" s="2"/>
      <c r="Y12" s="2"/>
      <c r="Z12" s="2"/>
      <c r="AA12" s="197" t="s">
        <v>227</v>
      </c>
      <c r="AB12" s="198"/>
    </row>
    <row r="13" spans="1:28" s="65" customFormat="1" ht="14.65" customHeight="1" x14ac:dyDescent="0.15">
      <c r="B13" s="124"/>
      <c r="C13" s="1"/>
      <c r="D13" s="1"/>
      <c r="E13" s="1"/>
      <c r="F13" s="1" t="s">
        <v>15</v>
      </c>
      <c r="G13" s="1"/>
      <c r="H13" s="1"/>
      <c r="I13" s="2"/>
      <c r="J13" s="2"/>
      <c r="K13" s="2"/>
      <c r="L13" s="2"/>
      <c r="M13" s="2"/>
      <c r="N13" s="197">
        <v>-1688800971</v>
      </c>
      <c r="O13" s="198"/>
      <c r="P13" s="1"/>
      <c r="Q13" s="1" t="s">
        <v>171</v>
      </c>
      <c r="R13" s="1"/>
      <c r="S13" s="1"/>
      <c r="T13" s="1"/>
      <c r="U13" s="1"/>
      <c r="V13" s="2"/>
      <c r="W13" s="2"/>
      <c r="X13" s="2"/>
      <c r="Y13" s="2"/>
      <c r="Z13" s="2"/>
      <c r="AA13" s="197">
        <f>SUM(AA14:AB21)</f>
        <v>81340005</v>
      </c>
      <c r="AB13" s="198"/>
    </row>
    <row r="14" spans="1:28" s="65" customFormat="1" ht="14.65" customHeight="1" x14ac:dyDescent="0.15">
      <c r="B14" s="124"/>
      <c r="C14" s="1"/>
      <c r="D14" s="1"/>
      <c r="E14" s="1"/>
      <c r="F14" s="1" t="s">
        <v>16</v>
      </c>
      <c r="G14" s="1"/>
      <c r="H14" s="1"/>
      <c r="I14" s="2"/>
      <c r="J14" s="2"/>
      <c r="K14" s="2"/>
      <c r="L14" s="2"/>
      <c r="M14" s="2"/>
      <c r="N14" s="197">
        <v>4280613000</v>
      </c>
      <c r="O14" s="198"/>
      <c r="P14" s="1"/>
      <c r="Q14" s="1"/>
      <c r="R14" s="3" t="s">
        <v>192</v>
      </c>
      <c r="S14" s="1"/>
      <c r="T14" s="1"/>
      <c r="U14" s="1"/>
      <c r="V14" s="2"/>
      <c r="W14" s="2"/>
      <c r="X14" s="2"/>
      <c r="Y14" s="2"/>
      <c r="Z14" s="2"/>
      <c r="AA14" s="197">
        <v>71195851</v>
      </c>
      <c r="AB14" s="198"/>
    </row>
    <row r="15" spans="1:28" s="65" customFormat="1" ht="14.65" customHeight="1" x14ac:dyDescent="0.15">
      <c r="B15" s="124"/>
      <c r="C15" s="1"/>
      <c r="D15" s="1"/>
      <c r="E15" s="1"/>
      <c r="F15" s="1" t="s">
        <v>17</v>
      </c>
      <c r="G15" s="1"/>
      <c r="H15" s="1"/>
      <c r="I15" s="2"/>
      <c r="J15" s="2"/>
      <c r="K15" s="2"/>
      <c r="L15" s="2"/>
      <c r="M15" s="2"/>
      <c r="N15" s="197">
        <v>-4061014104</v>
      </c>
      <c r="O15" s="198"/>
      <c r="P15" s="1"/>
      <c r="Q15" s="1"/>
      <c r="R15" s="3" t="s">
        <v>18</v>
      </c>
      <c r="S15" s="3"/>
      <c r="T15" s="3"/>
      <c r="U15" s="3"/>
      <c r="V15" s="68"/>
      <c r="W15" s="68"/>
      <c r="X15" s="68"/>
      <c r="Y15" s="68"/>
      <c r="Z15" s="68"/>
      <c r="AA15" s="197" t="s">
        <v>227</v>
      </c>
      <c r="AB15" s="198"/>
    </row>
    <row r="16" spans="1:28" s="65" customFormat="1" ht="14.65" customHeight="1" x14ac:dyDescent="0.15">
      <c r="B16" s="124"/>
      <c r="C16" s="1"/>
      <c r="D16" s="1"/>
      <c r="E16" s="1"/>
      <c r="F16" s="1" t="s">
        <v>172</v>
      </c>
      <c r="G16" s="111"/>
      <c r="H16" s="111"/>
      <c r="I16" s="112"/>
      <c r="J16" s="112"/>
      <c r="K16" s="112"/>
      <c r="L16" s="112"/>
      <c r="M16" s="112"/>
      <c r="N16" s="197" t="s">
        <v>227</v>
      </c>
      <c r="O16" s="198"/>
      <c r="P16" s="1"/>
      <c r="Q16" s="1"/>
      <c r="R16" s="3" t="s">
        <v>19</v>
      </c>
      <c r="S16" s="3"/>
      <c r="T16" s="3"/>
      <c r="U16" s="3"/>
      <c r="V16" s="68"/>
      <c r="W16" s="68"/>
      <c r="X16" s="68"/>
      <c r="Y16" s="68"/>
      <c r="Z16" s="68"/>
      <c r="AA16" s="197" t="s">
        <v>227</v>
      </c>
      <c r="AB16" s="198"/>
    </row>
    <row r="17" spans="2:28" s="65" customFormat="1" ht="14.65" customHeight="1" x14ac:dyDescent="0.15">
      <c r="B17" s="124"/>
      <c r="C17" s="1"/>
      <c r="D17" s="1"/>
      <c r="E17" s="1"/>
      <c r="F17" s="1" t="s">
        <v>173</v>
      </c>
      <c r="G17" s="111"/>
      <c r="H17" s="111"/>
      <c r="I17" s="112"/>
      <c r="J17" s="112"/>
      <c r="K17" s="112"/>
      <c r="L17" s="112"/>
      <c r="M17" s="112"/>
      <c r="N17" s="197" t="s">
        <v>227</v>
      </c>
      <c r="O17" s="198"/>
      <c r="P17" s="2"/>
      <c r="Q17" s="1"/>
      <c r="R17" s="3" t="s">
        <v>20</v>
      </c>
      <c r="S17" s="3"/>
      <c r="T17" s="3"/>
      <c r="U17" s="3"/>
      <c r="V17" s="68"/>
      <c r="W17" s="68"/>
      <c r="X17" s="68"/>
      <c r="Y17" s="68"/>
      <c r="Z17" s="68"/>
      <c r="AA17" s="197" t="s">
        <v>227</v>
      </c>
      <c r="AB17" s="198"/>
    </row>
    <row r="18" spans="2:28" s="65" customFormat="1" ht="14.65" customHeight="1" x14ac:dyDescent="0.15">
      <c r="B18" s="124"/>
      <c r="C18" s="1"/>
      <c r="D18" s="1"/>
      <c r="E18" s="1"/>
      <c r="F18" s="1" t="s">
        <v>21</v>
      </c>
      <c r="G18" s="111"/>
      <c r="H18" s="111"/>
      <c r="I18" s="112"/>
      <c r="J18" s="112"/>
      <c r="K18" s="112"/>
      <c r="L18" s="112"/>
      <c r="M18" s="112"/>
      <c r="N18" s="197" t="s">
        <v>227</v>
      </c>
      <c r="O18" s="198"/>
      <c r="P18" s="2"/>
      <c r="Q18" s="1"/>
      <c r="R18" s="3" t="s">
        <v>22</v>
      </c>
      <c r="S18" s="3"/>
      <c r="T18" s="3"/>
      <c r="U18" s="3"/>
      <c r="V18" s="68"/>
      <c r="W18" s="68"/>
      <c r="X18" s="68"/>
      <c r="Y18" s="68"/>
      <c r="Z18" s="68"/>
      <c r="AA18" s="197" t="s">
        <v>227</v>
      </c>
      <c r="AB18" s="198"/>
    </row>
    <row r="19" spans="2:28" s="65" customFormat="1" ht="14.65" customHeight="1" x14ac:dyDescent="0.15">
      <c r="B19" s="124"/>
      <c r="C19" s="1"/>
      <c r="D19" s="1"/>
      <c r="E19" s="1"/>
      <c r="F19" s="1" t="s">
        <v>174</v>
      </c>
      <c r="G19" s="111"/>
      <c r="H19" s="111"/>
      <c r="I19" s="112"/>
      <c r="J19" s="112"/>
      <c r="K19" s="112"/>
      <c r="L19" s="112"/>
      <c r="M19" s="112"/>
      <c r="N19" s="197" t="s">
        <v>227</v>
      </c>
      <c r="O19" s="198"/>
      <c r="P19" s="1"/>
      <c r="Q19" s="1"/>
      <c r="R19" s="1" t="s">
        <v>23</v>
      </c>
      <c r="S19" s="1"/>
      <c r="T19" s="1"/>
      <c r="U19" s="1"/>
      <c r="V19" s="2"/>
      <c r="W19" s="2"/>
      <c r="X19" s="2"/>
      <c r="Y19" s="2"/>
      <c r="Z19" s="2"/>
      <c r="AA19" s="197">
        <v>9665231</v>
      </c>
      <c r="AB19" s="198"/>
    </row>
    <row r="20" spans="2:28" s="65" customFormat="1" ht="14.65" customHeight="1" x14ac:dyDescent="0.15">
      <c r="B20" s="124"/>
      <c r="C20" s="1"/>
      <c r="D20" s="1"/>
      <c r="E20" s="1"/>
      <c r="F20" s="1" t="s">
        <v>24</v>
      </c>
      <c r="G20" s="111"/>
      <c r="H20" s="111"/>
      <c r="I20" s="112"/>
      <c r="J20" s="112"/>
      <c r="K20" s="112"/>
      <c r="L20" s="112"/>
      <c r="M20" s="112"/>
      <c r="N20" s="197" t="s">
        <v>227</v>
      </c>
      <c r="O20" s="198"/>
      <c r="P20" s="1"/>
      <c r="Q20" s="1"/>
      <c r="R20" s="3" t="s">
        <v>175</v>
      </c>
      <c r="S20" s="1"/>
      <c r="T20" s="1"/>
      <c r="U20" s="1"/>
      <c r="V20" s="2"/>
      <c r="W20" s="2"/>
      <c r="X20" s="2"/>
      <c r="Y20" s="2"/>
      <c r="Z20" s="2"/>
      <c r="AA20" s="197">
        <v>478923</v>
      </c>
      <c r="AB20" s="198"/>
    </row>
    <row r="21" spans="2:28" s="65" customFormat="1" ht="14.65" customHeight="1" x14ac:dyDescent="0.15">
      <c r="B21" s="124"/>
      <c r="C21" s="1"/>
      <c r="D21" s="1"/>
      <c r="E21" s="1"/>
      <c r="F21" s="1" t="s">
        <v>25</v>
      </c>
      <c r="G21" s="111"/>
      <c r="H21" s="111"/>
      <c r="I21" s="112"/>
      <c r="J21" s="112"/>
      <c r="K21" s="112"/>
      <c r="L21" s="112"/>
      <c r="M21" s="112"/>
      <c r="N21" s="197" t="s">
        <v>227</v>
      </c>
      <c r="O21" s="198"/>
      <c r="P21" s="1"/>
      <c r="Q21" s="1"/>
      <c r="R21" s="1" t="s">
        <v>14</v>
      </c>
      <c r="S21" s="1"/>
      <c r="T21" s="1"/>
      <c r="U21" s="1"/>
      <c r="V21" s="2"/>
      <c r="W21" s="2"/>
      <c r="X21" s="2"/>
      <c r="Y21" s="2"/>
      <c r="Z21" s="2"/>
      <c r="AA21" s="197" t="s">
        <v>227</v>
      </c>
      <c r="AB21" s="198"/>
    </row>
    <row r="22" spans="2:28" s="65" customFormat="1" ht="14.65" customHeight="1" x14ac:dyDescent="0.15">
      <c r="B22" s="124"/>
      <c r="C22" s="1"/>
      <c r="D22" s="1"/>
      <c r="E22" s="1"/>
      <c r="F22" s="1" t="s">
        <v>176</v>
      </c>
      <c r="G22" s="1"/>
      <c r="H22" s="1"/>
      <c r="I22" s="2"/>
      <c r="J22" s="2"/>
      <c r="K22" s="2"/>
      <c r="L22" s="2"/>
      <c r="M22" s="2"/>
      <c r="N22" s="197" t="s">
        <v>227</v>
      </c>
      <c r="O22" s="198"/>
      <c r="P22" s="209" t="s">
        <v>26</v>
      </c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1">
        <f>AA7+AA13</f>
        <v>343233057</v>
      </c>
      <c r="AB22" s="212"/>
    </row>
    <row r="23" spans="2:28" s="65" customFormat="1" ht="14.65" customHeight="1" x14ac:dyDescent="0.15">
      <c r="B23" s="124"/>
      <c r="C23" s="1" t="s">
        <v>237</v>
      </c>
      <c r="D23" s="1"/>
      <c r="E23" s="1"/>
      <c r="F23" s="1" t="s">
        <v>27</v>
      </c>
      <c r="G23" s="1"/>
      <c r="H23" s="1"/>
      <c r="I23" s="2"/>
      <c r="J23" s="2"/>
      <c r="K23" s="2"/>
      <c r="L23" s="2"/>
      <c r="M23" s="2"/>
      <c r="N23" s="197" t="s">
        <v>227</v>
      </c>
      <c r="O23" s="198"/>
      <c r="P23" s="1" t="s">
        <v>28</v>
      </c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59"/>
      <c r="AB23" s="160"/>
    </row>
    <row r="24" spans="2:28" s="65" customFormat="1" ht="14.65" customHeight="1" x14ac:dyDescent="0.15">
      <c r="B24" s="124"/>
      <c r="C24" s="1"/>
      <c r="D24" s="1"/>
      <c r="E24" s="1"/>
      <c r="F24" s="1" t="s">
        <v>29</v>
      </c>
      <c r="G24" s="1"/>
      <c r="H24" s="1"/>
      <c r="I24" s="2"/>
      <c r="J24" s="2"/>
      <c r="K24" s="2"/>
      <c r="L24" s="2"/>
      <c r="M24" s="2"/>
      <c r="N24" s="197" t="s">
        <v>227</v>
      </c>
      <c r="O24" s="198"/>
      <c r="P24" s="1"/>
      <c r="Q24" s="3" t="s">
        <v>30</v>
      </c>
      <c r="R24" s="1"/>
      <c r="S24" s="1"/>
      <c r="T24" s="1"/>
      <c r="U24" s="1"/>
      <c r="V24" s="2"/>
      <c r="W24" s="2"/>
      <c r="X24" s="2"/>
      <c r="Y24" s="2"/>
      <c r="Z24" s="2"/>
      <c r="AA24" s="197">
        <f>N7+N56</f>
        <v>2195889145</v>
      </c>
      <c r="AB24" s="200"/>
    </row>
    <row r="25" spans="2:28" s="65" customFormat="1" ht="14.65" customHeight="1" x14ac:dyDescent="0.15">
      <c r="B25" s="124"/>
      <c r="C25" s="1"/>
      <c r="D25" s="1"/>
      <c r="E25" s="1" t="s">
        <v>31</v>
      </c>
      <c r="F25" s="1"/>
      <c r="G25" s="1"/>
      <c r="H25" s="1"/>
      <c r="I25" s="2"/>
      <c r="J25" s="2"/>
      <c r="K25" s="2"/>
      <c r="L25" s="2"/>
      <c r="M25" s="2"/>
      <c r="N25" s="197">
        <f>SUM(N26:O33)</f>
        <v>630008</v>
      </c>
      <c r="O25" s="198"/>
      <c r="P25" s="1"/>
      <c r="Q25" s="2" t="s">
        <v>32</v>
      </c>
      <c r="R25" s="1"/>
      <c r="S25" s="1"/>
      <c r="T25" s="1"/>
      <c r="U25" s="1"/>
      <c r="V25" s="2"/>
      <c r="W25" s="2"/>
      <c r="X25" s="2"/>
      <c r="Y25" s="2"/>
      <c r="Z25" s="2"/>
      <c r="AA25" s="197">
        <f>(N62-AA22-AA24)</f>
        <v>-320881710</v>
      </c>
      <c r="AB25" s="200"/>
    </row>
    <row r="26" spans="2:28" s="65" customFormat="1" ht="14.65" customHeight="1" x14ac:dyDescent="0.15">
      <c r="B26" s="124"/>
      <c r="C26" s="1"/>
      <c r="D26" s="1"/>
      <c r="E26" s="1"/>
      <c r="F26" s="1" t="s">
        <v>33</v>
      </c>
      <c r="G26" s="1"/>
      <c r="H26" s="1"/>
      <c r="I26" s="2"/>
      <c r="J26" s="2"/>
      <c r="K26" s="2"/>
      <c r="L26" s="2"/>
      <c r="M26" s="2"/>
      <c r="N26" s="197">
        <v>630008</v>
      </c>
      <c r="O26" s="198"/>
      <c r="P26" s="66"/>
      <c r="Q26" s="2" t="s">
        <v>194</v>
      </c>
      <c r="R26" s="2"/>
      <c r="S26" s="2"/>
      <c r="T26" s="2"/>
      <c r="U26" s="2"/>
      <c r="V26" s="2"/>
      <c r="W26" s="2"/>
      <c r="X26" s="2"/>
      <c r="Y26" s="2"/>
      <c r="Z26" s="69"/>
      <c r="AA26" s="199" t="s">
        <v>227</v>
      </c>
      <c r="AB26" s="200"/>
    </row>
    <row r="27" spans="2:28" s="65" customFormat="1" ht="14.65" customHeight="1" x14ac:dyDescent="0.15">
      <c r="B27" s="124"/>
      <c r="C27" s="1"/>
      <c r="D27" s="1"/>
      <c r="E27" s="1"/>
      <c r="F27" s="1" t="s">
        <v>13</v>
      </c>
      <c r="G27" s="1"/>
      <c r="H27" s="1"/>
      <c r="I27" s="2"/>
      <c r="J27" s="2"/>
      <c r="K27" s="2"/>
      <c r="L27" s="2"/>
      <c r="M27" s="2"/>
      <c r="N27" s="197" t="s">
        <v>227</v>
      </c>
      <c r="O27" s="198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199"/>
      <c r="AB27" s="200"/>
    </row>
    <row r="28" spans="2:28" s="65" customFormat="1" ht="14.65" customHeight="1" x14ac:dyDescent="0.15">
      <c r="B28" s="124"/>
      <c r="C28" s="1"/>
      <c r="D28" s="1"/>
      <c r="E28" s="1"/>
      <c r="F28" s="1" t="s">
        <v>15</v>
      </c>
      <c r="G28" s="1"/>
      <c r="H28" s="1"/>
      <c r="I28" s="2"/>
      <c r="J28" s="2"/>
      <c r="K28" s="2"/>
      <c r="L28" s="2"/>
      <c r="M28" s="2"/>
      <c r="N28" s="197" t="s">
        <v>227</v>
      </c>
      <c r="O28" s="198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199"/>
      <c r="AB28" s="200"/>
    </row>
    <row r="29" spans="2:28" s="65" customFormat="1" ht="14.65" customHeight="1" x14ac:dyDescent="0.15">
      <c r="B29" s="124"/>
      <c r="C29" s="1"/>
      <c r="D29" s="1"/>
      <c r="E29" s="1"/>
      <c r="F29" s="1" t="s">
        <v>34</v>
      </c>
      <c r="G29" s="1"/>
      <c r="H29" s="1"/>
      <c r="I29" s="2"/>
      <c r="J29" s="2"/>
      <c r="K29" s="2"/>
      <c r="L29" s="2"/>
      <c r="M29" s="2"/>
      <c r="N29" s="197" t="s">
        <v>227</v>
      </c>
      <c r="O29" s="198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199"/>
      <c r="AB29" s="200"/>
    </row>
    <row r="30" spans="2:28" s="65" customFormat="1" ht="14.65" customHeight="1" x14ac:dyDescent="0.15">
      <c r="B30" s="124"/>
      <c r="C30" s="1"/>
      <c r="D30" s="1"/>
      <c r="E30" s="1"/>
      <c r="F30" s="1" t="s">
        <v>17</v>
      </c>
      <c r="G30" s="1"/>
      <c r="H30" s="1"/>
      <c r="I30" s="2"/>
      <c r="J30" s="2"/>
      <c r="K30" s="2"/>
      <c r="L30" s="2"/>
      <c r="M30" s="2"/>
      <c r="N30" s="197" t="s">
        <v>227</v>
      </c>
      <c r="O30" s="198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199"/>
      <c r="AB30" s="200"/>
    </row>
    <row r="31" spans="2:28" s="65" customFormat="1" ht="14.65" customHeight="1" x14ac:dyDescent="0.15">
      <c r="B31" s="124"/>
      <c r="C31" s="1"/>
      <c r="D31" s="1"/>
      <c r="E31" s="1"/>
      <c r="F31" s="1" t="s">
        <v>35</v>
      </c>
      <c r="G31" s="1"/>
      <c r="H31" s="1"/>
      <c r="I31" s="2"/>
      <c r="J31" s="2"/>
      <c r="K31" s="2"/>
      <c r="L31" s="2"/>
      <c r="M31" s="2"/>
      <c r="N31" s="197" t="s">
        <v>227</v>
      </c>
      <c r="O31" s="198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199"/>
      <c r="AB31" s="200"/>
    </row>
    <row r="32" spans="2:28" s="65" customFormat="1" ht="14.65" customHeight="1" x14ac:dyDescent="0.15">
      <c r="B32" s="124"/>
      <c r="C32" s="1"/>
      <c r="D32" s="1"/>
      <c r="E32" s="1"/>
      <c r="F32" s="1" t="s">
        <v>27</v>
      </c>
      <c r="G32" s="1"/>
      <c r="H32" s="1"/>
      <c r="I32" s="2"/>
      <c r="J32" s="2"/>
      <c r="K32" s="2"/>
      <c r="L32" s="2"/>
      <c r="M32" s="2"/>
      <c r="N32" s="197" t="s">
        <v>227</v>
      </c>
      <c r="O32" s="198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199"/>
      <c r="AB32" s="200"/>
    </row>
    <row r="33" spans="2:28" s="65" customFormat="1" ht="14.65" customHeight="1" x14ac:dyDescent="0.15">
      <c r="B33" s="124"/>
      <c r="C33" s="1"/>
      <c r="D33" s="1"/>
      <c r="E33" s="1"/>
      <c r="F33" s="1" t="s">
        <v>29</v>
      </c>
      <c r="G33" s="1"/>
      <c r="H33" s="1"/>
      <c r="I33" s="2"/>
      <c r="J33" s="2"/>
      <c r="K33" s="2"/>
      <c r="L33" s="2"/>
      <c r="M33" s="2"/>
      <c r="N33" s="197" t="s">
        <v>227</v>
      </c>
      <c r="O33" s="198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199"/>
      <c r="AB33" s="200"/>
    </row>
    <row r="34" spans="2:28" s="65" customFormat="1" ht="14.65" customHeight="1" x14ac:dyDescent="0.15">
      <c r="B34" s="124"/>
      <c r="C34" s="1"/>
      <c r="D34" s="1"/>
      <c r="E34" s="1" t="s">
        <v>36</v>
      </c>
      <c r="F34" s="113"/>
      <c r="G34" s="113"/>
      <c r="H34" s="113"/>
      <c r="I34" s="114"/>
      <c r="J34" s="114"/>
      <c r="K34" s="114"/>
      <c r="L34" s="114"/>
      <c r="M34" s="114"/>
      <c r="N34" s="197">
        <v>31436000</v>
      </c>
      <c r="O34" s="198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99"/>
      <c r="AB34" s="200"/>
    </row>
    <row r="35" spans="2:28" s="65" customFormat="1" ht="14.65" customHeight="1" x14ac:dyDescent="0.15">
      <c r="B35" s="124"/>
      <c r="C35" s="1"/>
      <c r="D35" s="1"/>
      <c r="E35" s="1" t="s">
        <v>37</v>
      </c>
      <c r="F35" s="113"/>
      <c r="G35" s="113"/>
      <c r="H35" s="113"/>
      <c r="I35" s="114"/>
      <c r="J35" s="114"/>
      <c r="K35" s="114"/>
      <c r="L35" s="114"/>
      <c r="M35" s="114"/>
      <c r="N35" s="197">
        <v>-31435988</v>
      </c>
      <c r="O35" s="198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199"/>
      <c r="AB35" s="200"/>
    </row>
    <row r="36" spans="2:28" s="65" customFormat="1" ht="14.65" customHeight="1" x14ac:dyDescent="0.15">
      <c r="B36" s="124"/>
      <c r="C36" s="1"/>
      <c r="D36" s="1" t="s">
        <v>38</v>
      </c>
      <c r="E36" s="1"/>
      <c r="F36" s="113"/>
      <c r="G36" s="113"/>
      <c r="H36" s="113"/>
      <c r="I36" s="114"/>
      <c r="J36" s="114"/>
      <c r="K36" s="114"/>
      <c r="L36" s="114"/>
      <c r="M36" s="114"/>
      <c r="N36" s="197" t="s">
        <v>227</v>
      </c>
      <c r="O36" s="198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199"/>
      <c r="AB36" s="200"/>
    </row>
    <row r="37" spans="2:28" s="65" customFormat="1" ht="14.65" customHeight="1" x14ac:dyDescent="0.15">
      <c r="B37" s="124"/>
      <c r="C37" s="1"/>
      <c r="D37" s="1"/>
      <c r="E37" s="1" t="s">
        <v>39</v>
      </c>
      <c r="F37" s="1"/>
      <c r="G37" s="1"/>
      <c r="H37" s="1"/>
      <c r="I37" s="2"/>
      <c r="J37" s="2"/>
      <c r="K37" s="2"/>
      <c r="L37" s="2"/>
      <c r="M37" s="2"/>
      <c r="N37" s="197" t="s">
        <v>227</v>
      </c>
      <c r="O37" s="198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199"/>
      <c r="AB37" s="200"/>
    </row>
    <row r="38" spans="2:28" s="65" customFormat="1" ht="14.65" customHeight="1" x14ac:dyDescent="0.15">
      <c r="B38" s="124"/>
      <c r="C38" s="1"/>
      <c r="D38" s="1"/>
      <c r="E38" s="1" t="s">
        <v>177</v>
      </c>
      <c r="F38" s="1"/>
      <c r="G38" s="1"/>
      <c r="H38" s="1"/>
      <c r="I38" s="2"/>
      <c r="J38" s="2"/>
      <c r="K38" s="2"/>
      <c r="L38" s="2"/>
      <c r="M38" s="2"/>
      <c r="N38" s="197" t="s">
        <v>228</v>
      </c>
      <c r="O38" s="198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199"/>
      <c r="AB38" s="200"/>
    </row>
    <row r="39" spans="2:28" s="65" customFormat="1" ht="14.65" customHeight="1" x14ac:dyDescent="0.15">
      <c r="B39" s="124"/>
      <c r="C39" s="1"/>
      <c r="D39" s="1" t="s">
        <v>40</v>
      </c>
      <c r="E39" s="1"/>
      <c r="F39" s="1"/>
      <c r="G39" s="1"/>
      <c r="H39" s="1"/>
      <c r="I39" s="1"/>
      <c r="J39" s="2"/>
      <c r="K39" s="2"/>
      <c r="L39" s="2"/>
      <c r="M39" s="2"/>
      <c r="N39" s="197">
        <f>SUM(N40:O46)</f>
        <v>1411530</v>
      </c>
      <c r="O39" s="198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199"/>
      <c r="AB39" s="200"/>
    </row>
    <row r="40" spans="2:28" s="65" customFormat="1" ht="14.65" customHeight="1" x14ac:dyDescent="0.15">
      <c r="B40" s="124"/>
      <c r="C40" s="1"/>
      <c r="D40" s="1"/>
      <c r="E40" s="1" t="s">
        <v>41</v>
      </c>
      <c r="F40" s="1"/>
      <c r="G40" s="1"/>
      <c r="H40" s="1"/>
      <c r="I40" s="1"/>
      <c r="J40" s="2"/>
      <c r="K40" s="2"/>
      <c r="L40" s="2"/>
      <c r="M40" s="2"/>
      <c r="N40" s="197" t="s">
        <v>227</v>
      </c>
      <c r="O40" s="198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199"/>
      <c r="AB40" s="200"/>
    </row>
    <row r="41" spans="2:28" s="65" customFormat="1" ht="14.65" customHeight="1" x14ac:dyDescent="0.15">
      <c r="B41" s="124"/>
      <c r="C41" s="1"/>
      <c r="D41" s="1"/>
      <c r="E41" s="1"/>
      <c r="F41" s="3" t="s">
        <v>42</v>
      </c>
      <c r="G41" s="1"/>
      <c r="H41" s="1"/>
      <c r="I41" s="1"/>
      <c r="J41" s="2"/>
      <c r="K41" s="2"/>
      <c r="L41" s="2"/>
      <c r="M41" s="2"/>
      <c r="N41" s="167"/>
      <c r="O41" s="168" t="s">
        <v>227</v>
      </c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199"/>
      <c r="AB41" s="200"/>
    </row>
    <row r="42" spans="2:28" s="65" customFormat="1" ht="14.65" customHeight="1" x14ac:dyDescent="0.15">
      <c r="B42" s="124"/>
      <c r="C42" s="1"/>
      <c r="D42" s="1"/>
      <c r="E42" s="1"/>
      <c r="F42" s="3" t="s">
        <v>43</v>
      </c>
      <c r="G42" s="1"/>
      <c r="H42" s="1"/>
      <c r="I42" s="1"/>
      <c r="J42" s="2"/>
      <c r="K42" s="2"/>
      <c r="L42" s="2"/>
      <c r="M42" s="2"/>
      <c r="N42" s="167"/>
      <c r="O42" s="168" t="s">
        <v>227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199"/>
      <c r="AB42" s="200"/>
    </row>
    <row r="43" spans="2:28" s="65" customFormat="1" ht="14.65" customHeight="1" x14ac:dyDescent="0.15">
      <c r="B43" s="124"/>
      <c r="C43" s="1"/>
      <c r="D43" s="1"/>
      <c r="E43" s="1"/>
      <c r="F43" s="3" t="s">
        <v>14</v>
      </c>
      <c r="G43" s="1"/>
      <c r="H43" s="1"/>
      <c r="I43" s="1"/>
      <c r="J43" s="2"/>
      <c r="K43" s="2"/>
      <c r="L43" s="2"/>
      <c r="M43" s="2"/>
      <c r="N43" s="167"/>
      <c r="O43" s="168" t="s">
        <v>227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159"/>
      <c r="AB43" s="160"/>
    </row>
    <row r="44" spans="2:28" s="65" customFormat="1" ht="14.65" customHeight="1" x14ac:dyDescent="0.15">
      <c r="B44" s="124"/>
      <c r="C44" s="1"/>
      <c r="D44" s="1"/>
      <c r="E44" s="1" t="s">
        <v>44</v>
      </c>
      <c r="F44" s="1"/>
      <c r="G44" s="1"/>
      <c r="H44" s="1"/>
      <c r="I44" s="2"/>
      <c r="J44" s="2"/>
      <c r="K44" s="2"/>
      <c r="L44" s="2"/>
      <c r="M44" s="2"/>
      <c r="N44" s="191"/>
      <c r="O44" s="192" t="s">
        <v>227</v>
      </c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159"/>
      <c r="AB44" s="160"/>
    </row>
    <row r="45" spans="2:28" s="65" customFormat="1" ht="14.65" customHeight="1" x14ac:dyDescent="0.15">
      <c r="B45" s="124"/>
      <c r="C45" s="1"/>
      <c r="D45" s="1"/>
      <c r="E45" s="1" t="s">
        <v>45</v>
      </c>
      <c r="F45" s="1"/>
      <c r="G45" s="1"/>
      <c r="H45" s="1"/>
      <c r="I45" s="2"/>
      <c r="J45" s="2"/>
      <c r="K45" s="2"/>
      <c r="L45" s="2"/>
      <c r="M45" s="2"/>
      <c r="N45" s="197" t="s">
        <v>227</v>
      </c>
      <c r="O45" s="198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199"/>
      <c r="AB45" s="200"/>
    </row>
    <row r="46" spans="2:28" s="65" customFormat="1" ht="14.65" customHeight="1" x14ac:dyDescent="0.15">
      <c r="B46" s="124"/>
      <c r="C46" s="1"/>
      <c r="D46" s="1"/>
      <c r="E46" s="1" t="s">
        <v>46</v>
      </c>
      <c r="F46" s="1"/>
      <c r="G46" s="1"/>
      <c r="H46" s="1"/>
      <c r="I46" s="2"/>
      <c r="J46" s="2"/>
      <c r="K46" s="2"/>
      <c r="L46" s="2"/>
      <c r="M46" s="2"/>
      <c r="N46" s="197">
        <v>1411530</v>
      </c>
      <c r="O46" s="198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159"/>
      <c r="AB46" s="160"/>
    </row>
    <row r="47" spans="2:28" s="65" customFormat="1" ht="14.65" customHeight="1" x14ac:dyDescent="0.15">
      <c r="B47" s="124"/>
      <c r="C47" s="1"/>
      <c r="D47" s="1"/>
      <c r="E47" s="1"/>
      <c r="F47" s="3" t="s">
        <v>47</v>
      </c>
      <c r="G47" s="1"/>
      <c r="H47" s="1"/>
      <c r="I47" s="2"/>
      <c r="J47" s="2"/>
      <c r="K47" s="2"/>
      <c r="L47" s="2"/>
      <c r="M47" s="2"/>
      <c r="N47" s="197" t="s">
        <v>227</v>
      </c>
      <c r="O47" s="198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199"/>
      <c r="AB47" s="200"/>
    </row>
    <row r="48" spans="2:28" s="65" customFormat="1" ht="14.65" customHeight="1" x14ac:dyDescent="0.15">
      <c r="B48" s="124"/>
      <c r="C48" s="2"/>
      <c r="D48" s="1"/>
      <c r="E48" s="1"/>
      <c r="F48" s="1" t="s">
        <v>35</v>
      </c>
      <c r="G48" s="1"/>
      <c r="H48" s="1"/>
      <c r="I48" s="2"/>
      <c r="J48" s="2"/>
      <c r="K48" s="2"/>
      <c r="L48" s="2"/>
      <c r="M48" s="2"/>
      <c r="N48" s="197">
        <v>1411530</v>
      </c>
      <c r="O48" s="19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199"/>
      <c r="AB48" s="200"/>
    </row>
    <row r="49" spans="2:28" s="65" customFormat="1" ht="14.65" customHeight="1" x14ac:dyDescent="0.15">
      <c r="B49" s="124"/>
      <c r="C49" s="2"/>
      <c r="D49" s="1"/>
      <c r="E49" s="1" t="s">
        <v>14</v>
      </c>
      <c r="F49" s="1"/>
      <c r="G49" s="1"/>
      <c r="H49" s="1"/>
      <c r="I49" s="2"/>
      <c r="J49" s="2"/>
      <c r="K49" s="2"/>
      <c r="L49" s="2"/>
      <c r="M49" s="2"/>
      <c r="N49" s="197" t="s">
        <v>239</v>
      </c>
      <c r="O49" s="19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199"/>
      <c r="AB49" s="200"/>
    </row>
    <row r="50" spans="2:28" s="65" customFormat="1" ht="14.65" customHeight="1" x14ac:dyDescent="0.15">
      <c r="B50" s="124"/>
      <c r="C50" s="2"/>
      <c r="D50" s="1"/>
      <c r="E50" s="3" t="s">
        <v>48</v>
      </c>
      <c r="F50" s="1"/>
      <c r="G50" s="1"/>
      <c r="H50" s="1"/>
      <c r="I50" s="2"/>
      <c r="J50" s="2"/>
      <c r="K50" s="2"/>
      <c r="L50" s="2"/>
      <c r="M50" s="2"/>
      <c r="N50" s="191"/>
      <c r="O50" s="192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199"/>
      <c r="AB50" s="200"/>
    </row>
    <row r="51" spans="2:28" s="65" customFormat="1" ht="14.65" customHeight="1" x14ac:dyDescent="0.15">
      <c r="B51" s="124"/>
      <c r="C51" s="2" t="s">
        <v>49</v>
      </c>
      <c r="D51" s="1"/>
      <c r="E51" s="123"/>
      <c r="F51" s="123"/>
      <c r="G51" s="123"/>
      <c r="H51" s="2"/>
      <c r="I51" s="2"/>
      <c r="J51" s="2"/>
      <c r="K51" s="2"/>
      <c r="L51" s="2"/>
      <c r="M51" s="2"/>
      <c r="N51" s="197">
        <f>SUM(N52:O55)</f>
        <v>189836347</v>
      </c>
      <c r="O51" s="19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199"/>
      <c r="AB51" s="200"/>
    </row>
    <row r="52" spans="2:28" s="65" customFormat="1" ht="14.65" customHeight="1" x14ac:dyDescent="0.15">
      <c r="B52" s="124"/>
      <c r="C52" s="2"/>
      <c r="D52" s="1" t="s">
        <v>50</v>
      </c>
      <c r="E52" s="123"/>
      <c r="F52" s="123"/>
      <c r="G52" s="123"/>
      <c r="H52" s="2"/>
      <c r="I52" s="2"/>
      <c r="J52" s="2"/>
      <c r="K52" s="2"/>
      <c r="L52" s="2"/>
      <c r="M52" s="2"/>
      <c r="N52" s="197">
        <v>22351347</v>
      </c>
      <c r="O52" s="198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159"/>
      <c r="AB52" s="160"/>
    </row>
    <row r="53" spans="2:28" s="65" customFormat="1" ht="14.65" customHeight="1" x14ac:dyDescent="0.15">
      <c r="B53" s="124"/>
      <c r="C53" s="2"/>
      <c r="D53" s="3" t="s">
        <v>51</v>
      </c>
      <c r="E53" s="1"/>
      <c r="F53" s="113"/>
      <c r="G53" s="1"/>
      <c r="H53" s="1"/>
      <c r="I53" s="2"/>
      <c r="J53" s="2"/>
      <c r="K53" s="2"/>
      <c r="L53" s="2"/>
      <c r="M53" s="2"/>
      <c r="N53" s="197" t="s">
        <v>227</v>
      </c>
      <c r="O53" s="198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199"/>
      <c r="AB53" s="200"/>
    </row>
    <row r="54" spans="2:28" s="65" customFormat="1" ht="14.65" customHeight="1" x14ac:dyDescent="0.15">
      <c r="B54" s="124"/>
      <c r="C54" s="2"/>
      <c r="D54" s="1" t="s">
        <v>52</v>
      </c>
      <c r="E54" s="1"/>
      <c r="F54" s="1"/>
      <c r="G54" s="1"/>
      <c r="H54" s="1"/>
      <c r="I54" s="2"/>
      <c r="J54" s="2"/>
      <c r="K54" s="2"/>
      <c r="L54" s="2"/>
      <c r="M54" s="2"/>
      <c r="N54" s="197" t="s">
        <v>227</v>
      </c>
      <c r="O54" s="198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199"/>
      <c r="AB54" s="200"/>
    </row>
    <row r="55" spans="2:28" s="65" customFormat="1" ht="14.65" customHeight="1" x14ac:dyDescent="0.15">
      <c r="B55" s="124"/>
      <c r="C55" s="1"/>
      <c r="D55" s="1" t="s">
        <v>46</v>
      </c>
      <c r="E55" s="1"/>
      <c r="F55" s="113"/>
      <c r="G55" s="1"/>
      <c r="H55" s="1"/>
      <c r="I55" s="2"/>
      <c r="J55" s="2"/>
      <c r="K55" s="2"/>
      <c r="L55" s="2"/>
      <c r="M55" s="2"/>
      <c r="N55" s="197">
        <f>SUM(N56:O57)</f>
        <v>167485000</v>
      </c>
      <c r="O55" s="198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199"/>
      <c r="AB55" s="200"/>
    </row>
    <row r="56" spans="2:28" s="65" customFormat="1" ht="14.65" customHeight="1" x14ac:dyDescent="0.15">
      <c r="B56" s="124"/>
      <c r="C56" s="1"/>
      <c r="D56" s="1"/>
      <c r="E56" s="1" t="s">
        <v>53</v>
      </c>
      <c r="F56" s="1"/>
      <c r="G56" s="1"/>
      <c r="H56" s="1"/>
      <c r="I56" s="2"/>
      <c r="J56" s="2"/>
      <c r="K56" s="2"/>
      <c r="L56" s="2"/>
      <c r="M56" s="2"/>
      <c r="N56" s="197">
        <v>167485000</v>
      </c>
      <c r="O56" s="198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199"/>
      <c r="AB56" s="200"/>
    </row>
    <row r="57" spans="2:28" s="65" customFormat="1" ht="14.65" customHeight="1" x14ac:dyDescent="0.15">
      <c r="B57" s="124"/>
      <c r="C57" s="1"/>
      <c r="D57" s="1"/>
      <c r="E57" s="3" t="s">
        <v>47</v>
      </c>
      <c r="F57" s="1"/>
      <c r="G57" s="1"/>
      <c r="H57" s="1"/>
      <c r="I57" s="2"/>
      <c r="J57" s="2"/>
      <c r="K57" s="2"/>
      <c r="L57" s="2"/>
      <c r="M57" s="2"/>
      <c r="N57" s="197" t="s">
        <v>227</v>
      </c>
      <c r="O57" s="198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199"/>
      <c r="AB57" s="200"/>
    </row>
    <row r="58" spans="2:28" s="65" customFormat="1" ht="14.65" customHeight="1" x14ac:dyDescent="0.15">
      <c r="B58" s="124"/>
      <c r="C58" s="1"/>
      <c r="D58" s="1" t="s">
        <v>54</v>
      </c>
      <c r="E58" s="3"/>
      <c r="F58" s="1"/>
      <c r="G58" s="1"/>
      <c r="H58" s="1"/>
      <c r="I58" s="2"/>
      <c r="J58" s="2"/>
      <c r="K58" s="2"/>
      <c r="L58" s="2"/>
      <c r="M58" s="2"/>
      <c r="N58" s="167"/>
      <c r="O58" s="168" t="s">
        <v>227</v>
      </c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59"/>
      <c r="AB58" s="160"/>
    </row>
    <row r="59" spans="2:28" s="65" customFormat="1" ht="14.65" customHeight="1" x14ac:dyDescent="0.15">
      <c r="B59" s="124"/>
      <c r="C59" s="1"/>
      <c r="D59" s="1" t="s">
        <v>35</v>
      </c>
      <c r="E59" s="1"/>
      <c r="F59" s="113"/>
      <c r="G59" s="1"/>
      <c r="H59" s="1"/>
      <c r="I59" s="2"/>
      <c r="J59" s="2"/>
      <c r="K59" s="2"/>
      <c r="L59" s="2"/>
      <c r="M59" s="2"/>
      <c r="N59" s="197" t="s">
        <v>227</v>
      </c>
      <c r="O59" s="198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199"/>
      <c r="AB59" s="200"/>
    </row>
    <row r="60" spans="2:28" s="65" customFormat="1" ht="14.65" customHeight="1" x14ac:dyDescent="0.15">
      <c r="B60" s="124"/>
      <c r="C60" s="1"/>
      <c r="D60" s="70" t="s">
        <v>182</v>
      </c>
      <c r="E60" s="1"/>
      <c r="F60" s="1"/>
      <c r="G60" s="1"/>
      <c r="H60" s="1"/>
      <c r="I60" s="2"/>
      <c r="J60" s="2"/>
      <c r="K60" s="2"/>
      <c r="L60" s="2"/>
      <c r="M60" s="2"/>
      <c r="N60" s="197" t="s">
        <v>227</v>
      </c>
      <c r="O60" s="198"/>
      <c r="P60" s="213"/>
      <c r="Q60" s="214"/>
      <c r="R60" s="214"/>
      <c r="S60" s="214"/>
      <c r="T60" s="214"/>
      <c r="U60" s="214"/>
      <c r="V60" s="214"/>
      <c r="W60" s="214"/>
      <c r="X60" s="214"/>
      <c r="Y60" s="214"/>
      <c r="Z60" s="215"/>
      <c r="AA60" s="216"/>
      <c r="AB60" s="217"/>
    </row>
    <row r="61" spans="2:28" s="65" customFormat="1" ht="16.5" customHeight="1" thickBot="1" x14ac:dyDescent="0.2">
      <c r="B61" s="124"/>
      <c r="C61" s="1" t="s">
        <v>191</v>
      </c>
      <c r="D61" s="3"/>
      <c r="E61" s="1"/>
      <c r="F61" s="1"/>
      <c r="G61" s="1"/>
      <c r="H61" s="1"/>
      <c r="I61" s="2"/>
      <c r="J61" s="2"/>
      <c r="K61" s="2"/>
      <c r="L61" s="2"/>
      <c r="M61" s="2"/>
      <c r="N61" s="167"/>
      <c r="O61" s="168" t="s">
        <v>227</v>
      </c>
      <c r="P61" s="218" t="s">
        <v>55</v>
      </c>
      <c r="Q61" s="219"/>
      <c r="R61" s="219"/>
      <c r="S61" s="219"/>
      <c r="T61" s="219"/>
      <c r="U61" s="219"/>
      <c r="V61" s="219"/>
      <c r="W61" s="219"/>
      <c r="X61" s="219"/>
      <c r="Y61" s="219"/>
      <c r="Z61" s="220"/>
      <c r="AA61" s="221">
        <f>SUM(AA24:AB26)</f>
        <v>1875007435</v>
      </c>
      <c r="AB61" s="222"/>
    </row>
    <row r="62" spans="2:28" s="65" customFormat="1" ht="14.65" customHeight="1" thickBot="1" x14ac:dyDescent="0.2">
      <c r="B62" s="223" t="s">
        <v>56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5"/>
      <c r="N62" s="227">
        <f>N7+N51</f>
        <v>2218240492</v>
      </c>
      <c r="O62" s="229"/>
      <c r="P62" s="204" t="s">
        <v>57</v>
      </c>
      <c r="Q62" s="205"/>
      <c r="R62" s="205"/>
      <c r="S62" s="205"/>
      <c r="T62" s="205"/>
      <c r="U62" s="205"/>
      <c r="V62" s="205"/>
      <c r="W62" s="205"/>
      <c r="X62" s="205"/>
      <c r="Y62" s="205"/>
      <c r="Z62" s="226"/>
      <c r="AA62" s="227">
        <f>AA61+AA22</f>
        <v>2218240492</v>
      </c>
      <c r="AB62" s="228"/>
    </row>
    <row r="63" spans="2:28" s="65" customFormat="1" ht="9.7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AA63" s="2"/>
      <c r="AB63" s="2"/>
    </row>
    <row r="64" spans="2:28" s="65" customFormat="1" ht="14.65" customHeight="1" x14ac:dyDescent="0.1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AA64" s="4"/>
      <c r="AB64" s="4"/>
    </row>
    <row r="65" spans="1:28" s="65" customFormat="1" ht="5.25" customHeight="1" x14ac:dyDescent="0.15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AA65" s="64"/>
      <c r="AB65" s="64"/>
    </row>
    <row r="66" spans="1:28" s="65" customFormat="1" ht="14.65" customHeight="1" x14ac:dyDescent="0.15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AA66" s="59"/>
      <c r="AB66" s="59"/>
    </row>
    <row r="67" spans="1:28" s="65" customFormat="1" ht="14.65" customHeight="1" x14ac:dyDescent="0.15">
      <c r="AA67" s="59"/>
      <c r="AB67" s="59"/>
    </row>
    <row r="68" spans="1:28" s="65" customFormat="1" ht="14.65" customHeight="1" x14ac:dyDescent="0.15"/>
    <row r="69" spans="1:28" s="65" customFormat="1" ht="14.65" customHeight="1" x14ac:dyDescent="0.15"/>
    <row r="70" spans="1:28" s="65" customFormat="1" ht="14.65" customHeight="1" x14ac:dyDescent="0.15"/>
    <row r="71" spans="1:28" s="65" customFormat="1" ht="14.65" customHeight="1" x14ac:dyDescent="0.15"/>
    <row r="72" spans="1:28" s="65" customFormat="1" ht="14.65" customHeight="1" x14ac:dyDescent="0.15"/>
    <row r="73" spans="1:28" s="65" customFormat="1" ht="14.65" customHeight="1" x14ac:dyDescent="0.15"/>
    <row r="74" spans="1:28" s="65" customFormat="1" ht="14.65" customHeight="1" x14ac:dyDescent="0.15"/>
    <row r="75" spans="1:28" s="65" customFormat="1" ht="14.65" customHeight="1" x14ac:dyDescent="0.15"/>
    <row r="76" spans="1:28" s="65" customFormat="1" ht="14.65" customHeight="1" x14ac:dyDescent="0.15"/>
    <row r="77" spans="1:28" s="65" customFormat="1" ht="14.65" customHeight="1" x14ac:dyDescent="0.15">
      <c r="A77" s="4"/>
    </row>
    <row r="78" spans="1:28" s="65" customFormat="1" ht="14.65" customHeight="1" x14ac:dyDescent="0.15">
      <c r="A78" s="64"/>
    </row>
    <row r="79" spans="1:28" s="65" customFormat="1" ht="14.65" customHeight="1" x14ac:dyDescent="0.15">
      <c r="A79" s="59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8" s="65" customFormat="1" ht="14.65" customHeight="1" x14ac:dyDescent="0.15">
      <c r="A80" s="59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8" s="65" customFormat="1" ht="14.65" customHeight="1" x14ac:dyDescent="0.15"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spans="1:28" s="65" customFormat="1" ht="14.65" customHeight="1" x14ac:dyDescent="0.15"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spans="1:28" s="4" customFormat="1" ht="14.65" customHeight="1" x14ac:dyDescent="0.15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</row>
    <row r="84" spans="1:28" s="64" customFormat="1" ht="14.65" hidden="1" customHeight="1" x14ac:dyDescent="0.15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</row>
    <row r="85" spans="1:28" ht="14.65" hidden="1" customHeight="1" x14ac:dyDescent="0.15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</row>
    <row r="86" spans="1:28" ht="14.65" hidden="1" customHeight="1" x14ac:dyDescent="0.15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</row>
    <row r="87" spans="1:28" s="65" customFormat="1" ht="14.65" hidden="1" customHeight="1" x14ac:dyDescent="0.15"/>
    <row r="88" spans="1:28" s="65" customFormat="1" ht="14.65" hidden="1" customHeight="1" x14ac:dyDescent="0.15"/>
    <row r="89" spans="1:28" s="65" customFormat="1" ht="14.65" hidden="1" customHeight="1" x14ac:dyDescent="0.15"/>
    <row r="90" spans="1:28" s="65" customFormat="1" ht="14.65" hidden="1" customHeight="1" x14ac:dyDescent="0.15"/>
    <row r="91" spans="1:28" s="65" customFormat="1" ht="14.65" hidden="1" customHeight="1" x14ac:dyDescent="0.15"/>
    <row r="92" spans="1:28" s="65" customFormat="1" ht="14.65" hidden="1" customHeight="1" x14ac:dyDescent="0.15"/>
    <row r="93" spans="1:28" s="65" customFormat="1" ht="14.65" hidden="1" customHeight="1" x14ac:dyDescent="0.15"/>
    <row r="94" spans="1:28" s="65" customFormat="1" ht="14.65" hidden="1" customHeight="1" x14ac:dyDescent="0.15"/>
    <row r="95" spans="1:28" s="65" customFormat="1" ht="14.65" hidden="1" customHeight="1" x14ac:dyDescent="0.15"/>
    <row r="96" spans="1:28" s="65" customFormat="1" ht="14.65" hidden="1" customHeight="1" x14ac:dyDescent="0.15"/>
    <row r="97" spans="2:28" s="65" customFormat="1" ht="14.65" hidden="1" customHeight="1" x14ac:dyDescent="0.15"/>
    <row r="98" spans="2:28" s="65" customFormat="1" ht="14.65" hidden="1" customHeight="1" x14ac:dyDescent="0.15"/>
    <row r="99" spans="2:28" s="65" customFormat="1" ht="14.65" hidden="1" customHeight="1" x14ac:dyDescent="0.15"/>
    <row r="100" spans="2:28" s="65" customFormat="1" ht="14.65" hidden="1" customHeight="1" x14ac:dyDescent="0.15"/>
    <row r="101" spans="2:28" s="65" customFormat="1" ht="14.65" hidden="1" customHeight="1" x14ac:dyDescent="0.15"/>
    <row r="102" spans="2:28" s="65" customFormat="1" ht="14.65" hidden="1" customHeight="1" x14ac:dyDescent="0.15"/>
    <row r="103" spans="2:28" s="65" customFormat="1" ht="14.65" hidden="1" customHeight="1" x14ac:dyDescent="0.15"/>
    <row r="104" spans="2:28" s="65" customFormat="1" ht="14.65" hidden="1" customHeight="1" x14ac:dyDescent="0.15"/>
    <row r="105" spans="2:28" s="65" customFormat="1" ht="14.65" hidden="1" customHeight="1" x14ac:dyDescent="0.1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2:28" s="65" customFormat="1" ht="14.65" hidden="1" customHeight="1" x14ac:dyDescent="0.1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AA106" s="4"/>
      <c r="AB106" s="4"/>
    </row>
    <row r="107" spans="2:28" s="65" customFormat="1" ht="14.65" hidden="1" customHeight="1" x14ac:dyDescent="0.1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AA107" s="64"/>
      <c r="AB107" s="64"/>
    </row>
    <row r="108" spans="2:28" s="65" customFormat="1" ht="14.65" hidden="1" customHeight="1" x14ac:dyDescent="0.1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AA108" s="59"/>
      <c r="AB108" s="59"/>
    </row>
    <row r="109" spans="2:28" s="65" customFormat="1" ht="14.65" hidden="1" customHeight="1" x14ac:dyDescent="0.15">
      <c r="AA109" s="59"/>
      <c r="AB109" s="59"/>
    </row>
    <row r="110" spans="2:28" s="65" customFormat="1" ht="14.65" hidden="1" customHeight="1" x14ac:dyDescent="0.15"/>
    <row r="111" spans="2:28" s="65" customFormat="1" ht="14.65" hidden="1" customHeight="1" x14ac:dyDescent="0.15"/>
    <row r="112" spans="2:28" s="65" customFormat="1" ht="14.65" hidden="1" customHeight="1" x14ac:dyDescent="0.15"/>
    <row r="113" spans="1:28" s="65" customFormat="1" ht="14.65" hidden="1" customHeight="1" x14ac:dyDescent="0.15"/>
    <row r="114" spans="1:28" s="65" customFormat="1" ht="14.65" hidden="1" customHeight="1" x14ac:dyDescent="0.15"/>
    <row r="115" spans="1:28" s="65" customFormat="1" ht="14.65" hidden="1" customHeight="1" x14ac:dyDescent="0.15"/>
    <row r="116" spans="1:28" s="65" customFormat="1" ht="14.65" hidden="1" customHeight="1" x14ac:dyDescent="0.15"/>
    <row r="117" spans="1:28" s="65" customFormat="1" ht="14.65" hidden="1" customHeight="1" x14ac:dyDescent="0.15"/>
    <row r="118" spans="1:28" s="65" customFormat="1" ht="14.65" hidden="1" customHeight="1" x14ac:dyDescent="0.15"/>
    <row r="119" spans="1:28" s="65" customFormat="1" ht="14.65" hidden="1" customHeight="1" x14ac:dyDescent="0.15">
      <c r="A119" s="4"/>
    </row>
    <row r="120" spans="1:28" s="65" customFormat="1" ht="14.65" hidden="1" customHeight="1" x14ac:dyDescent="0.15">
      <c r="A120" s="64"/>
    </row>
    <row r="121" spans="1:28" s="65" customFormat="1" ht="14.65" hidden="1" customHeight="1" x14ac:dyDescent="0.15">
      <c r="A121" s="59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8" s="65" customFormat="1" ht="14.65" hidden="1" customHeight="1" x14ac:dyDescent="0.15">
      <c r="A122" s="59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8" s="65" customFormat="1" ht="14.65" hidden="1" customHeight="1" x14ac:dyDescent="0.15"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spans="1:28" s="65" customFormat="1" ht="14.65" hidden="1" customHeight="1" x14ac:dyDescent="0.15"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spans="1:28" s="4" customFormat="1" ht="14.65" hidden="1" customHeight="1" x14ac:dyDescent="0.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</row>
    <row r="126" spans="1:28" s="64" customFormat="1" ht="14.65" hidden="1" customHeight="1" x14ac:dyDescent="0.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</row>
    <row r="127" spans="1:28" ht="14.65" hidden="1" customHeight="1" x14ac:dyDescent="0.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</row>
    <row r="128" spans="1:28" ht="14.65" hidden="1" customHeight="1" x14ac:dyDescent="0.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</row>
    <row r="129" s="65" customFormat="1" ht="14.65" hidden="1" customHeight="1" x14ac:dyDescent="0.15"/>
    <row r="130" s="65" customFormat="1" ht="14.65" hidden="1" customHeight="1" x14ac:dyDescent="0.15"/>
    <row r="131" s="65" customFormat="1" ht="14.65" hidden="1" customHeight="1" x14ac:dyDescent="0.15"/>
    <row r="132" s="65" customFormat="1" ht="14.65" hidden="1" customHeight="1" x14ac:dyDescent="0.15"/>
    <row r="133" s="65" customFormat="1" ht="14.65" hidden="1" customHeight="1" x14ac:dyDescent="0.15"/>
    <row r="134" s="65" customFormat="1" ht="14.65" hidden="1" customHeight="1" x14ac:dyDescent="0.15"/>
    <row r="135" s="65" customFormat="1" ht="14.65" hidden="1" customHeight="1" x14ac:dyDescent="0.15"/>
    <row r="136" s="65" customFormat="1" ht="14.65" hidden="1" customHeight="1" x14ac:dyDescent="0.15"/>
    <row r="137" s="65" customFormat="1" ht="14.65" hidden="1" customHeight="1" x14ac:dyDescent="0.15"/>
    <row r="138" s="65" customFormat="1" ht="14.65" hidden="1" customHeight="1" x14ac:dyDescent="0.15"/>
    <row r="139" s="65" customFormat="1" ht="14.65" hidden="1" customHeight="1" x14ac:dyDescent="0.15"/>
    <row r="140" s="65" customFormat="1" ht="14.65" hidden="1" customHeight="1" x14ac:dyDescent="0.15"/>
    <row r="141" s="65" customFormat="1" ht="14.65" hidden="1" customHeight="1" x14ac:dyDescent="0.15"/>
    <row r="142" s="65" customFormat="1" ht="14.65" hidden="1" customHeight="1" x14ac:dyDescent="0.15"/>
    <row r="143" s="65" customFormat="1" ht="14.65" hidden="1" customHeight="1" x14ac:dyDescent="0.15"/>
    <row r="144" s="65" customFormat="1" ht="14.65" hidden="1" customHeight="1" x14ac:dyDescent="0.15"/>
    <row r="145" spans="2:28" s="65" customFormat="1" ht="14.65" hidden="1" customHeight="1" x14ac:dyDescent="0.15"/>
    <row r="146" spans="2:28" s="65" customFormat="1" ht="14.65" hidden="1" customHeight="1" x14ac:dyDescent="0.15"/>
    <row r="147" spans="2:28" s="65" customFormat="1" ht="14.65" hidden="1" customHeight="1" x14ac:dyDescent="0.15"/>
    <row r="148" spans="2:28" s="65" customFormat="1" ht="14.65" hidden="1" customHeight="1" x14ac:dyDescent="0.15"/>
    <row r="149" spans="2:28" s="65" customFormat="1" ht="14.65" hidden="1" customHeight="1" x14ac:dyDescent="0.15"/>
    <row r="150" spans="2:28" s="65" customFormat="1" ht="14.65" hidden="1" customHeight="1" x14ac:dyDescent="0.15"/>
    <row r="151" spans="2:28" s="65" customFormat="1" ht="14.65" hidden="1" customHeight="1" x14ac:dyDescent="0.15"/>
    <row r="152" spans="2:28" s="65" customFormat="1" ht="14.65" hidden="1" customHeight="1" x14ac:dyDescent="0.15"/>
    <row r="153" spans="2:28" s="65" customFormat="1" ht="14.65" hidden="1" customHeight="1" x14ac:dyDescent="0.15"/>
    <row r="154" spans="2:28" s="65" customFormat="1" ht="14.65" hidden="1" customHeight="1" x14ac:dyDescent="0.15"/>
    <row r="155" spans="2:28" s="65" customFormat="1" ht="14.65" hidden="1" customHeight="1" x14ac:dyDescent="0.15"/>
    <row r="156" spans="2:28" s="65" customFormat="1" ht="14.65" hidden="1" customHeight="1" x14ac:dyDescent="0.15"/>
    <row r="157" spans="2:28" s="65" customFormat="1" ht="14.65" hidden="1" customHeight="1" x14ac:dyDescent="0.15"/>
    <row r="158" spans="2:28" s="65" customFormat="1" ht="14.65" hidden="1" customHeight="1" x14ac:dyDescent="0.15"/>
    <row r="159" spans="2:28" s="65" customFormat="1" ht="14.65" hidden="1" customHeight="1" x14ac:dyDescent="0.1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28" s="65" customFormat="1" ht="14.65" hidden="1" customHeight="1" x14ac:dyDescent="0.1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AA160" s="4"/>
      <c r="AB160" s="4"/>
    </row>
    <row r="161" spans="1:28" s="65" customFormat="1" ht="14.65" hidden="1" customHeight="1" x14ac:dyDescent="0.1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AA161" s="64"/>
      <c r="AB161" s="64"/>
    </row>
    <row r="162" spans="1:28" s="65" customFormat="1" ht="14.65" hidden="1" customHeight="1" x14ac:dyDescent="0.1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AA162" s="59"/>
      <c r="AB162" s="59"/>
    </row>
    <row r="163" spans="1:28" s="65" customFormat="1" ht="14.65" hidden="1" customHeight="1" x14ac:dyDescent="0.15">
      <c r="AA163" s="59"/>
      <c r="AB163" s="59"/>
    </row>
    <row r="164" spans="1:28" s="65" customFormat="1" ht="14.65" hidden="1" customHeight="1" x14ac:dyDescent="0.15"/>
    <row r="165" spans="1:28" s="65" customFormat="1" ht="14.65" hidden="1" customHeight="1" x14ac:dyDescent="0.15"/>
    <row r="166" spans="1:28" s="65" customFormat="1" ht="14.65" hidden="1" customHeight="1" x14ac:dyDescent="0.15"/>
    <row r="167" spans="1:28" s="65" customFormat="1" ht="14.65" hidden="1" customHeight="1" x14ac:dyDescent="0.15"/>
    <row r="168" spans="1:28" s="65" customFormat="1" ht="14.65" hidden="1" customHeight="1" x14ac:dyDescent="0.15"/>
    <row r="169" spans="1:28" s="65" customFormat="1" ht="14.65" hidden="1" customHeight="1" x14ac:dyDescent="0.15"/>
    <row r="170" spans="1:28" s="65" customFormat="1" ht="14.65" hidden="1" customHeight="1" x14ac:dyDescent="0.15"/>
    <row r="171" spans="1:28" s="65" customFormat="1" ht="14.65" hidden="1" customHeight="1" x14ac:dyDescent="0.15"/>
    <row r="172" spans="1:28" s="65" customFormat="1" ht="14.65" hidden="1" customHeight="1" x14ac:dyDescent="0.15"/>
    <row r="173" spans="1:28" s="65" customFormat="1" ht="14.65" hidden="1" customHeight="1" x14ac:dyDescent="0.15">
      <c r="A173" s="4"/>
    </row>
    <row r="174" spans="1:28" s="65" customFormat="1" ht="14.65" hidden="1" customHeight="1" x14ac:dyDescent="0.15">
      <c r="A174" s="64"/>
    </row>
    <row r="175" spans="1:28" s="65" customFormat="1" ht="14.65" hidden="1" customHeight="1" x14ac:dyDescent="0.15">
      <c r="A175" s="59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8" s="65" customFormat="1" ht="14.65" hidden="1" customHeight="1" x14ac:dyDescent="0.15">
      <c r="A176" s="59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8" s="65" customFormat="1" ht="14.65" hidden="1" customHeight="1" x14ac:dyDescent="0.15"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spans="1:28" s="65" customFormat="1" ht="14.65" hidden="1" customHeight="1" x14ac:dyDescent="0.15"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spans="1:28" s="4" customFormat="1" ht="14.65" hidden="1" customHeight="1" x14ac:dyDescent="0.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</row>
    <row r="180" spans="1:28" s="64" customFormat="1" ht="14.65" hidden="1" customHeight="1" x14ac:dyDescent="0.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</row>
    <row r="181" spans="1:28" ht="14.65" hidden="1" customHeight="1" x14ac:dyDescent="0.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</row>
    <row r="182" spans="1:28" ht="14.65" hidden="1" customHeight="1" x14ac:dyDescent="0.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</row>
    <row r="183" spans="1:28" s="65" customFormat="1" ht="14.65" hidden="1" customHeight="1" x14ac:dyDescent="0.15"/>
    <row r="184" spans="1:28" s="65" customFormat="1" ht="14.65" hidden="1" customHeight="1" x14ac:dyDescent="0.15"/>
    <row r="185" spans="1:28" s="65" customFormat="1" ht="14.65" hidden="1" customHeight="1" x14ac:dyDescent="0.15"/>
    <row r="186" spans="1:28" s="65" customFormat="1" ht="14.65" hidden="1" customHeight="1" x14ac:dyDescent="0.15"/>
    <row r="187" spans="1:28" s="65" customFormat="1" ht="14.65" hidden="1" customHeight="1" x14ac:dyDescent="0.15"/>
    <row r="188" spans="1:28" s="65" customFormat="1" ht="14.65" hidden="1" customHeight="1" x14ac:dyDescent="0.15"/>
    <row r="189" spans="1:28" s="65" customFormat="1" ht="14.65" hidden="1" customHeight="1" x14ac:dyDescent="0.15"/>
    <row r="190" spans="1:28" s="65" customFormat="1" ht="14.65" hidden="1" customHeight="1" x14ac:dyDescent="0.15"/>
    <row r="191" spans="1:28" s="65" customFormat="1" ht="14.65" hidden="1" customHeight="1" x14ac:dyDescent="0.15"/>
    <row r="192" spans="1:28" s="65" customFormat="1" ht="14.65" hidden="1" customHeight="1" x14ac:dyDescent="0.15"/>
    <row r="193" s="65" customFormat="1" ht="14.65" hidden="1" customHeight="1" x14ac:dyDescent="0.15"/>
    <row r="194" s="65" customFormat="1" ht="14.65" hidden="1" customHeight="1" x14ac:dyDescent="0.15"/>
    <row r="195" s="65" customFormat="1" ht="14.65" hidden="1" customHeight="1" x14ac:dyDescent="0.15"/>
    <row r="196" s="65" customFormat="1" ht="14.65" hidden="1" customHeight="1" x14ac:dyDescent="0.15"/>
    <row r="197" s="65" customFormat="1" ht="14.65" hidden="1" customHeight="1" x14ac:dyDescent="0.15"/>
    <row r="198" s="65" customFormat="1" ht="14.65" hidden="1" customHeight="1" x14ac:dyDescent="0.15"/>
    <row r="199" s="65" customFormat="1" ht="14.65" hidden="1" customHeight="1" x14ac:dyDescent="0.15"/>
    <row r="200" s="65" customFormat="1" ht="14.65" hidden="1" customHeight="1" x14ac:dyDescent="0.15"/>
    <row r="201" s="65" customFormat="1" ht="14.65" hidden="1" customHeight="1" x14ac:dyDescent="0.15"/>
    <row r="202" s="65" customFormat="1" ht="14.65" hidden="1" customHeight="1" x14ac:dyDescent="0.15"/>
    <row r="203" s="65" customFormat="1" ht="14.65" hidden="1" customHeight="1" x14ac:dyDescent="0.15"/>
    <row r="204" s="65" customFormat="1" ht="14.65" hidden="1" customHeight="1" x14ac:dyDescent="0.15"/>
    <row r="205" s="65" customFormat="1" ht="14.65" hidden="1" customHeight="1" x14ac:dyDescent="0.15"/>
    <row r="206" s="65" customFormat="1" ht="14.65" hidden="1" customHeight="1" x14ac:dyDescent="0.15"/>
    <row r="207" s="65" customFormat="1" ht="14.65" hidden="1" customHeight="1" x14ac:dyDescent="0.15"/>
    <row r="208" s="65" customFormat="1" ht="14.65" hidden="1" customHeight="1" x14ac:dyDescent="0.15"/>
    <row r="209" spans="2:28" s="65" customFormat="1" ht="14.65" hidden="1" customHeight="1" x14ac:dyDescent="0.15"/>
    <row r="210" spans="2:28" s="65" customFormat="1" ht="14.65" hidden="1" customHeight="1" x14ac:dyDescent="0.15"/>
    <row r="211" spans="2:28" s="65" customFormat="1" ht="14.65" hidden="1" customHeight="1" x14ac:dyDescent="0.15"/>
    <row r="212" spans="2:28" s="65" customFormat="1" ht="14.65" hidden="1" customHeight="1" x14ac:dyDescent="0.15"/>
    <row r="213" spans="2:28" s="65" customFormat="1" ht="14.65" hidden="1" customHeight="1" x14ac:dyDescent="0.15"/>
    <row r="214" spans="2:28" s="65" customFormat="1" ht="14.65" hidden="1" customHeight="1" x14ac:dyDescent="0.15"/>
    <row r="215" spans="2:28" s="65" customFormat="1" ht="14.65" hidden="1" customHeight="1" x14ac:dyDescent="0.15"/>
    <row r="216" spans="2:28" s="65" customFormat="1" ht="14.65" hidden="1" customHeight="1" x14ac:dyDescent="0.15"/>
    <row r="217" spans="2:28" s="65" customFormat="1" ht="14.65" hidden="1" customHeight="1" x14ac:dyDescent="0.15"/>
    <row r="218" spans="2:28" s="65" customFormat="1" ht="14.65" hidden="1" customHeight="1" x14ac:dyDescent="0.15"/>
    <row r="219" spans="2:28" s="65" customFormat="1" ht="14.65" hidden="1" customHeight="1" x14ac:dyDescent="0.1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</row>
    <row r="220" spans="2:28" s="65" customFormat="1" ht="14.65" hidden="1" customHeight="1" x14ac:dyDescent="0.1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AA220" s="62"/>
      <c r="AB220" s="62"/>
    </row>
    <row r="221" spans="2:28" s="65" customFormat="1" ht="14.65" hidden="1" customHeight="1" x14ac:dyDescent="0.15"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AA221" s="59"/>
      <c r="AB221" s="59"/>
    </row>
    <row r="222" spans="2:28" s="65" customFormat="1" ht="14.65" hidden="1" customHeight="1" x14ac:dyDescent="0.15"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AA222" s="61"/>
      <c r="AB222" s="61"/>
    </row>
    <row r="223" spans="2:28" s="65" customFormat="1" ht="14.65" hidden="1" customHeight="1" x14ac:dyDescent="0.15"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AA223" s="61"/>
      <c r="AB223" s="61"/>
    </row>
    <row r="224" spans="2:28" s="65" customFormat="1" ht="14.65" hidden="1" customHeight="1" x14ac:dyDescent="0.15"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AA224" s="61"/>
      <c r="AB224" s="61"/>
    </row>
    <row r="225" spans="1:28" s="65" customFormat="1" ht="14.65" hidden="1" customHeight="1" x14ac:dyDescent="0.15"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AA225" s="61"/>
      <c r="AB225" s="61"/>
    </row>
    <row r="226" spans="1:28" s="65" customFormat="1" ht="14.65" hidden="1" customHeight="1" x14ac:dyDescent="0.15"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AA226" s="61"/>
      <c r="AB226" s="61"/>
    </row>
    <row r="227" spans="1:28" s="65" customFormat="1" ht="14.65" hidden="1" customHeight="1" x14ac:dyDescent="0.15">
      <c r="AA227" s="61"/>
      <c r="AB227" s="61"/>
    </row>
    <row r="228" spans="1:28" s="65" customFormat="1" ht="14.65" hidden="1" customHeight="1" x14ac:dyDescent="0.15"/>
    <row r="229" spans="1:28" s="65" customFormat="1" ht="14.65" hidden="1" customHeight="1" x14ac:dyDescent="0.15"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</row>
    <row r="230" spans="1:28" s="65" customFormat="1" ht="14.65" hidden="1" customHeight="1" x14ac:dyDescent="0.15"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AA230" s="61"/>
      <c r="AB230" s="61"/>
    </row>
    <row r="231" spans="1:28" s="65" customFormat="1" ht="14.65" hidden="1" customHeight="1" x14ac:dyDescent="0.15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AA231" s="61"/>
      <c r="AB231" s="61"/>
    </row>
    <row r="232" spans="1:28" s="65" customFormat="1" ht="14.65" hidden="1" customHeight="1" x14ac:dyDescent="0.15">
      <c r="AA232" s="61"/>
      <c r="AB232" s="61"/>
    </row>
    <row r="233" spans="1:28" s="65" customFormat="1" ht="14.65" hidden="1" customHeight="1" x14ac:dyDescent="0.15">
      <c r="A233" s="62"/>
    </row>
    <row r="234" spans="1:28" s="65" customFormat="1" ht="14.65" hidden="1" customHeight="1" x14ac:dyDescent="0.15">
      <c r="A234" s="59"/>
    </row>
    <row r="235" spans="1:28" s="65" customFormat="1" ht="14.65" hidden="1" customHeight="1" x14ac:dyDescent="0.15">
      <c r="A235" s="61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8" s="65" customFormat="1" ht="14.65" hidden="1" customHeight="1" x14ac:dyDescent="0.15">
      <c r="A236" s="61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spans="1:28" s="65" customFormat="1" ht="14.65" hidden="1" customHeight="1" x14ac:dyDescent="0.15">
      <c r="A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8" s="65" customFormat="1" ht="14.65" hidden="1" customHeight="1" x14ac:dyDescent="0.15">
      <c r="A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8" s="62" customFormat="1" ht="14.65" hidden="1" customHeight="1" x14ac:dyDescent="0.15">
      <c r="A239" s="61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5"/>
      <c r="AB239" s="65"/>
    </row>
    <row r="240" spans="1:28" ht="14.65" hidden="1" customHeight="1" x14ac:dyDescent="0.15">
      <c r="A240" s="61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5"/>
      <c r="AB240" s="65"/>
    </row>
    <row r="241" spans="1:28" s="61" customFormat="1" ht="14.65" hidden="1" customHeight="1" x14ac:dyDescent="0.1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AA241" s="65"/>
      <c r="AB241" s="65"/>
    </row>
    <row r="242" spans="1:28" s="61" customFormat="1" ht="14.65" hidden="1" customHeight="1" x14ac:dyDescent="0.1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AA242" s="65"/>
      <c r="AB242" s="65"/>
    </row>
    <row r="243" spans="1:28" s="61" customFormat="1" ht="14.65" hidden="1" customHeight="1" x14ac:dyDescent="0.15"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  <c r="AB243" s="65"/>
    </row>
    <row r="244" spans="1:28" s="61" customFormat="1" ht="14.65" hidden="1" customHeight="1" x14ac:dyDescent="0.15"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</row>
    <row r="245" spans="1:28" s="61" customFormat="1" ht="14.65" hidden="1" customHeight="1" x14ac:dyDescent="0.15"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AA245" s="65"/>
      <c r="AB245" s="65"/>
    </row>
    <row r="246" spans="1:28" s="61" customFormat="1" ht="14.65" hidden="1" customHeight="1" x14ac:dyDescent="0.1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AA246" s="65"/>
      <c r="AB246" s="65"/>
    </row>
    <row r="247" spans="1:28" s="65" customFormat="1" ht="14.65" hidden="1" customHeight="1" x14ac:dyDescent="0.15"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8" s="65" customFormat="1" ht="14.65" hidden="1" customHeight="1" x14ac:dyDescent="0.15"/>
    <row r="249" spans="1:28" s="61" customFormat="1" ht="14.65" hidden="1" customHeight="1" x14ac:dyDescent="0.1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</row>
    <row r="250" spans="1:28" s="61" customFormat="1" ht="14.65" hidden="1" customHeight="1" x14ac:dyDescent="0.1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</row>
    <row r="251" spans="1:28" s="61" customFormat="1" ht="14.65" hidden="1" customHeight="1" x14ac:dyDescent="0.1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  <c r="AB251" s="65"/>
    </row>
    <row r="252" spans="1:28" s="65" customFormat="1" ht="14.65" hidden="1" customHeight="1" x14ac:dyDescent="0.15"/>
    <row r="253" spans="1:28" s="65" customFormat="1" ht="14.65" hidden="1" customHeight="1" x14ac:dyDescent="0.15"/>
    <row r="254" spans="1:28" s="65" customFormat="1" ht="14.65" hidden="1" customHeight="1" x14ac:dyDescent="0.15"/>
    <row r="255" spans="1:28" s="65" customFormat="1" ht="14.65" hidden="1" customHeight="1" x14ac:dyDescent="0.15"/>
    <row r="256" spans="1:28" s="65" customFormat="1" ht="14.65" hidden="1" customHeight="1" x14ac:dyDescent="0.15"/>
    <row r="257" spans="2:28" s="65" customFormat="1" ht="14.65" hidden="1" customHeight="1" x14ac:dyDescent="0.15"/>
    <row r="258" spans="2:28" s="65" customFormat="1" ht="14.65" hidden="1" customHeight="1" x14ac:dyDescent="0.15"/>
    <row r="259" spans="2:28" s="65" customFormat="1" ht="14.65" hidden="1" customHeight="1" x14ac:dyDescent="0.15"/>
    <row r="260" spans="2:28" s="65" customFormat="1" ht="14.65" hidden="1" customHeight="1" x14ac:dyDescent="0.15"/>
    <row r="261" spans="2:28" s="65" customFormat="1" ht="14.65" hidden="1" customHeight="1" x14ac:dyDescent="0.1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</row>
    <row r="262" spans="2:28" s="65" customFormat="1" ht="14.65" hidden="1" customHeight="1" x14ac:dyDescent="0.1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AA262" s="59"/>
      <c r="AB262" s="59"/>
    </row>
    <row r="263" spans="2:28" s="65" customFormat="1" ht="14.65" hidden="1" customHeight="1" x14ac:dyDescent="0.1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AA263" s="59"/>
      <c r="AB263" s="59"/>
    </row>
    <row r="264" spans="2:28" s="65" customFormat="1" ht="14.65" hidden="1" customHeight="1" x14ac:dyDescent="0.1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AA264" s="59"/>
      <c r="AB264" s="59"/>
    </row>
    <row r="265" spans="2:28" s="65" customFormat="1" ht="14.65" hidden="1" customHeight="1" x14ac:dyDescent="0.1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AA265" s="59"/>
      <c r="AB265" s="59"/>
    </row>
    <row r="266" spans="2:28" s="65" customFormat="1" ht="14.65" hidden="1" customHeight="1" x14ac:dyDescent="0.1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AA266" s="59"/>
      <c r="AB266" s="59"/>
    </row>
    <row r="267" spans="2:28" s="65" customFormat="1" ht="14.65" hidden="1" customHeight="1" x14ac:dyDescent="0.1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AA267" s="59"/>
      <c r="AB267" s="59"/>
    </row>
    <row r="268" spans="2:28" s="65" customFormat="1" ht="14.65" hidden="1" customHeight="1" x14ac:dyDescent="0.1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AA268" s="59"/>
      <c r="AB268" s="59"/>
    </row>
    <row r="269" spans="2:28" s="65" customFormat="1" ht="14.65" hidden="1" customHeight="1" x14ac:dyDescent="0.1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AA269" s="59"/>
      <c r="AB269" s="59"/>
    </row>
    <row r="270" spans="2:28" s="65" customFormat="1" ht="14.65" hidden="1" customHeight="1" x14ac:dyDescent="0.1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AA270" s="59"/>
      <c r="AB270" s="59"/>
    </row>
    <row r="271" spans="2:28" s="65" customFormat="1" ht="14.65" hidden="1" customHeight="1" x14ac:dyDescent="0.1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AA271" s="59"/>
      <c r="AB271" s="59"/>
    </row>
    <row r="272" spans="2:28" s="65" customFormat="1" ht="14.65" hidden="1" customHeight="1" x14ac:dyDescent="0.1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AA272" s="59"/>
      <c r="AB272" s="59"/>
    </row>
    <row r="273" spans="1:28" s="65" customFormat="1" ht="14.65" hidden="1" customHeight="1" x14ac:dyDescent="0.1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AA273" s="59"/>
      <c r="AB273" s="59"/>
    </row>
    <row r="274" spans="1:28" s="65" customFormat="1" ht="14.65" hidden="1" customHeight="1" x14ac:dyDescent="0.1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AA274" s="59"/>
      <c r="AB274" s="59"/>
    </row>
    <row r="275" spans="1:28" s="65" customFormat="1" ht="14.65" hidden="1" customHeight="1" x14ac:dyDescent="0.15">
      <c r="A275" s="59"/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AA275" s="59"/>
      <c r="AB275" s="59"/>
    </row>
    <row r="276" spans="1:28" s="65" customFormat="1" ht="14.65" hidden="1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AA276" s="59"/>
      <c r="AB276" s="59"/>
    </row>
    <row r="277" spans="1:28" s="65" customFormat="1" ht="14.65" hidden="1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</row>
    <row r="278" spans="1:28" s="65" customFormat="1" ht="14.65" hidden="1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</row>
    <row r="279" spans="1:28" s="65" customFormat="1" ht="14.65" hidden="1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</row>
    <row r="280" spans="1:28" s="65" customFormat="1" ht="14.65" hidden="1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</row>
    <row r="281" spans="1:28" ht="14.65" hidden="1" customHeight="1" x14ac:dyDescent="0.15"/>
    <row r="282" spans="1:28" ht="14.65" hidden="1" customHeight="1" x14ac:dyDescent="0.15"/>
  </sheetData>
  <mergeCells count="113">
    <mergeCell ref="N60:O60"/>
    <mergeCell ref="P60:Z60"/>
    <mergeCell ref="AA60:AB60"/>
    <mergeCell ref="P61:Z61"/>
    <mergeCell ref="AA61:AB61"/>
    <mergeCell ref="B62:M62"/>
    <mergeCell ref="P62:Z62"/>
    <mergeCell ref="AA62:AB62"/>
    <mergeCell ref="N56:O56"/>
    <mergeCell ref="AA56:AB56"/>
    <mergeCell ref="N57:O57"/>
    <mergeCell ref="AA57:AB57"/>
    <mergeCell ref="N59:O59"/>
    <mergeCell ref="AA59:AB59"/>
    <mergeCell ref="N62:O62"/>
    <mergeCell ref="N52:O52"/>
    <mergeCell ref="N53:O53"/>
    <mergeCell ref="AA53:AB53"/>
    <mergeCell ref="N54:O54"/>
    <mergeCell ref="AA54:AB54"/>
    <mergeCell ref="N55:O55"/>
    <mergeCell ref="AA55:AB55"/>
    <mergeCell ref="N48:O48"/>
    <mergeCell ref="AA48:AB48"/>
    <mergeCell ref="N49:O49"/>
    <mergeCell ref="AA49:AB49"/>
    <mergeCell ref="AA50:AB50"/>
    <mergeCell ref="N51:O51"/>
    <mergeCell ref="AA51:AB51"/>
    <mergeCell ref="N45:O45"/>
    <mergeCell ref="AA45:AB45"/>
    <mergeCell ref="N46:O46"/>
    <mergeCell ref="N47:O47"/>
    <mergeCell ref="AA47:AB47"/>
    <mergeCell ref="N39:O39"/>
    <mergeCell ref="AA39:AB39"/>
    <mergeCell ref="N40:O40"/>
    <mergeCell ref="AA40:AB40"/>
    <mergeCell ref="AA41:AB41"/>
    <mergeCell ref="AA42:AB42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1:AB1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W292"/>
  <sheetViews>
    <sheetView showGridLines="0" view="pageBreakPreview" zoomScaleNormal="100" zoomScaleSheetLayoutView="100" workbookViewId="0">
      <selection activeCell="A2" sqref="A2:M2"/>
    </sheetView>
  </sheetViews>
  <sheetFormatPr defaultColWidth="9" defaultRowHeight="18" customHeight="1" x14ac:dyDescent="0.15"/>
  <cols>
    <col min="1" max="1" width="1.25" style="59" customWidth="1"/>
    <col min="2" max="10" width="2.125" style="59" customWidth="1"/>
    <col min="11" max="11" width="18.375" style="59" customWidth="1"/>
    <col min="12" max="13" width="7.625" style="59" customWidth="1"/>
    <col min="14" max="14" width="0.625" style="59" customWidth="1"/>
    <col min="15" max="16384" width="9" style="59"/>
  </cols>
  <sheetData>
    <row r="1" spans="1:16" ht="18" customHeight="1" x14ac:dyDescent="0.15">
      <c r="A1" s="230" t="s">
        <v>198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6" ht="23.25" customHeight="1" x14ac:dyDescent="0.2">
      <c r="A2" s="231" t="s">
        <v>183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92"/>
      <c r="O2" s="92"/>
      <c r="P2" s="92"/>
    </row>
    <row r="3" spans="1:16" ht="14.1" customHeight="1" x14ac:dyDescent="0.2">
      <c r="A3" s="232" t="s">
        <v>240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92"/>
      <c r="O3" s="92"/>
      <c r="P3" s="92"/>
    </row>
    <row r="4" spans="1:16" ht="14.1" customHeight="1" x14ac:dyDescent="0.2">
      <c r="A4" s="233" t="s">
        <v>241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92"/>
      <c r="O4" s="92"/>
      <c r="P4" s="92"/>
    </row>
    <row r="5" spans="1:16" ht="15.75" customHeight="1" thickBot="1" x14ac:dyDescent="0.25">
      <c r="A5" s="91"/>
      <c r="B5" s="92"/>
      <c r="C5" s="92"/>
      <c r="D5" s="92"/>
      <c r="E5" s="92"/>
      <c r="F5" s="92"/>
      <c r="G5" s="92"/>
      <c r="H5" s="92"/>
      <c r="I5" s="92"/>
      <c r="J5" s="92"/>
      <c r="K5" s="93"/>
      <c r="L5" s="92"/>
      <c r="M5" s="93" t="s">
        <v>226</v>
      </c>
      <c r="N5" s="92"/>
      <c r="O5" s="92"/>
      <c r="P5" s="92"/>
    </row>
    <row r="6" spans="1:16" ht="15.75" customHeight="1" thickBot="1" x14ac:dyDescent="0.25">
      <c r="A6" s="234" t="s">
        <v>0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6" t="s">
        <v>1</v>
      </c>
      <c r="M6" s="237"/>
      <c r="N6" s="92"/>
      <c r="O6" s="92"/>
      <c r="P6" s="92"/>
    </row>
    <row r="7" spans="1:16" ht="15.75" customHeight="1" x14ac:dyDescent="0.15">
      <c r="A7" s="5"/>
      <c r="B7" s="6" t="s">
        <v>178</v>
      </c>
      <c r="C7" s="6"/>
      <c r="D7" s="4"/>
      <c r="E7" s="6"/>
      <c r="F7" s="6"/>
      <c r="G7" s="6"/>
      <c r="H7" s="6"/>
      <c r="I7" s="7"/>
      <c r="J7" s="7"/>
      <c r="K7" s="7"/>
      <c r="L7" s="238">
        <f>L8+L23</f>
        <v>610009258</v>
      </c>
      <c r="M7" s="239"/>
    </row>
    <row r="8" spans="1:16" ht="15.75" customHeight="1" x14ac:dyDescent="0.15">
      <c r="A8" s="5"/>
      <c r="B8" s="6"/>
      <c r="C8" s="6" t="s">
        <v>179</v>
      </c>
      <c r="D8" s="6"/>
      <c r="E8" s="6"/>
      <c r="F8" s="6"/>
      <c r="G8" s="6"/>
      <c r="H8" s="6"/>
      <c r="I8" s="7"/>
      <c r="J8" s="7"/>
      <c r="K8" s="7"/>
      <c r="L8" s="238">
        <f>L9+L14+L19</f>
        <v>592472059</v>
      </c>
      <c r="M8" s="239"/>
    </row>
    <row r="9" spans="1:16" ht="15.75" customHeight="1" x14ac:dyDescent="0.15">
      <c r="A9" s="5"/>
      <c r="B9" s="6"/>
      <c r="C9" s="6"/>
      <c r="D9" s="6" t="s">
        <v>58</v>
      </c>
      <c r="E9" s="6"/>
      <c r="F9" s="6"/>
      <c r="G9" s="6"/>
      <c r="H9" s="6"/>
      <c r="I9" s="7"/>
      <c r="J9" s="7"/>
      <c r="K9" s="7"/>
      <c r="L9" s="238">
        <f>SUM(L10:M13)</f>
        <v>141887326</v>
      </c>
      <c r="M9" s="239"/>
      <c r="O9" s="59" t="s">
        <v>180</v>
      </c>
    </row>
    <row r="10" spans="1:16" s="65" customFormat="1" ht="15.75" customHeight="1" x14ac:dyDescent="0.15">
      <c r="A10" s="5"/>
      <c r="B10" s="6"/>
      <c r="C10" s="6"/>
      <c r="D10" s="6"/>
      <c r="E10" s="6" t="s">
        <v>59</v>
      </c>
      <c r="F10" s="6"/>
      <c r="G10" s="6"/>
      <c r="H10" s="6"/>
      <c r="I10" s="7"/>
      <c r="J10" s="7"/>
      <c r="K10" s="7"/>
      <c r="L10" s="238">
        <v>107232426</v>
      </c>
      <c r="M10" s="239"/>
    </row>
    <row r="11" spans="1:16" s="65" customFormat="1" ht="15.75" customHeight="1" x14ac:dyDescent="0.15">
      <c r="A11" s="5"/>
      <c r="B11" s="6"/>
      <c r="C11" s="6"/>
      <c r="D11" s="6"/>
      <c r="E11" s="6" t="s">
        <v>60</v>
      </c>
      <c r="F11" s="6"/>
      <c r="G11" s="6"/>
      <c r="H11" s="6"/>
      <c r="I11" s="7"/>
      <c r="J11" s="7"/>
      <c r="K11" s="7"/>
      <c r="L11" s="238">
        <v>9665231</v>
      </c>
      <c r="M11" s="239"/>
    </row>
    <row r="12" spans="1:16" s="65" customFormat="1" ht="15.75" customHeight="1" x14ac:dyDescent="0.15">
      <c r="A12" s="5"/>
      <c r="B12" s="6"/>
      <c r="C12" s="6"/>
      <c r="D12" s="6"/>
      <c r="E12" s="6" t="s">
        <v>61</v>
      </c>
      <c r="F12" s="6"/>
      <c r="G12" s="6"/>
      <c r="H12" s="6"/>
      <c r="I12" s="7"/>
      <c r="J12" s="7"/>
      <c r="K12" s="7"/>
      <c r="L12" s="238">
        <v>24824461</v>
      </c>
      <c r="M12" s="239"/>
    </row>
    <row r="13" spans="1:16" s="65" customFormat="1" ht="15.75" customHeight="1" x14ac:dyDescent="0.15">
      <c r="A13" s="5"/>
      <c r="B13" s="6"/>
      <c r="C13" s="6"/>
      <c r="D13" s="6"/>
      <c r="E13" s="6" t="s">
        <v>35</v>
      </c>
      <c r="F13" s="6"/>
      <c r="G13" s="6"/>
      <c r="H13" s="6"/>
      <c r="I13" s="7"/>
      <c r="J13" s="7"/>
      <c r="K13" s="7"/>
      <c r="L13" s="238">
        <v>165208</v>
      </c>
      <c r="M13" s="239"/>
    </row>
    <row r="14" spans="1:16" s="65" customFormat="1" ht="15.75" customHeight="1" x14ac:dyDescent="0.15">
      <c r="A14" s="5"/>
      <c r="B14" s="6"/>
      <c r="C14" s="6"/>
      <c r="D14" s="6" t="s">
        <v>62</v>
      </c>
      <c r="E14" s="6"/>
      <c r="F14" s="6"/>
      <c r="G14" s="6"/>
      <c r="H14" s="6"/>
      <c r="I14" s="7"/>
      <c r="J14" s="7"/>
      <c r="K14" s="7"/>
      <c r="L14" s="238">
        <f>SUM(L15:M18)</f>
        <v>444073220</v>
      </c>
      <c r="M14" s="239"/>
    </row>
    <row r="15" spans="1:16" s="65" customFormat="1" ht="15.75" customHeight="1" x14ac:dyDescent="0.15">
      <c r="A15" s="5"/>
      <c r="B15" s="6"/>
      <c r="C15" s="6"/>
      <c r="D15" s="6"/>
      <c r="E15" s="6" t="s">
        <v>63</v>
      </c>
      <c r="F15" s="6"/>
      <c r="G15" s="6"/>
      <c r="H15" s="6"/>
      <c r="I15" s="7"/>
      <c r="J15" s="7"/>
      <c r="K15" s="7"/>
      <c r="L15" s="238">
        <v>304843409</v>
      </c>
      <c r="M15" s="239"/>
    </row>
    <row r="16" spans="1:16" s="65" customFormat="1" ht="15.75" customHeight="1" x14ac:dyDescent="0.15">
      <c r="A16" s="5"/>
      <c r="B16" s="6"/>
      <c r="C16" s="6"/>
      <c r="D16" s="6"/>
      <c r="E16" s="6" t="s">
        <v>64</v>
      </c>
      <c r="F16" s="6"/>
      <c r="G16" s="6"/>
      <c r="H16" s="6"/>
      <c r="I16" s="7"/>
      <c r="J16" s="7"/>
      <c r="K16" s="7"/>
      <c r="L16" s="238">
        <v>50855148</v>
      </c>
      <c r="M16" s="239"/>
    </row>
    <row r="17" spans="1:23" s="65" customFormat="1" ht="15.75" customHeight="1" x14ac:dyDescent="0.15">
      <c r="A17" s="5"/>
      <c r="B17" s="6"/>
      <c r="C17" s="6"/>
      <c r="D17" s="6"/>
      <c r="E17" s="6" t="s">
        <v>65</v>
      </c>
      <c r="F17" s="6"/>
      <c r="G17" s="6"/>
      <c r="H17" s="6"/>
      <c r="I17" s="7"/>
      <c r="J17" s="7"/>
      <c r="K17" s="7"/>
      <c r="L17" s="238">
        <v>88374663</v>
      </c>
      <c r="M17" s="239"/>
    </row>
    <row r="18" spans="1:23" s="65" customFormat="1" ht="15.75" customHeight="1" x14ac:dyDescent="0.15">
      <c r="A18" s="5"/>
      <c r="B18" s="6"/>
      <c r="C18" s="6"/>
      <c r="D18" s="6"/>
      <c r="E18" s="6" t="s">
        <v>35</v>
      </c>
      <c r="F18" s="6"/>
      <c r="G18" s="6"/>
      <c r="H18" s="6"/>
      <c r="I18" s="7"/>
      <c r="J18" s="7"/>
      <c r="K18" s="7"/>
      <c r="L18" s="238" t="s">
        <v>227</v>
      </c>
      <c r="M18" s="239"/>
    </row>
    <row r="19" spans="1:23" s="65" customFormat="1" ht="15.75" customHeight="1" x14ac:dyDescent="0.15">
      <c r="A19" s="5"/>
      <c r="B19" s="6"/>
      <c r="C19" s="6"/>
      <c r="D19" s="6" t="s">
        <v>96</v>
      </c>
      <c r="E19" s="6"/>
      <c r="F19" s="6"/>
      <c r="G19" s="6"/>
      <c r="H19" s="6"/>
      <c r="I19" s="7"/>
      <c r="J19" s="7"/>
      <c r="K19" s="7"/>
      <c r="L19" s="238">
        <f>SUM(L20:M22)</f>
        <v>6511513</v>
      </c>
      <c r="M19" s="239"/>
      <c r="P19" s="6"/>
      <c r="Q19" s="6"/>
      <c r="R19" s="6"/>
      <c r="S19" s="6"/>
      <c r="T19" s="7"/>
      <c r="U19" s="7"/>
      <c r="V19" s="7"/>
      <c r="W19" s="7"/>
    </row>
    <row r="20" spans="1:23" s="65" customFormat="1" ht="15.75" customHeight="1" x14ac:dyDescent="0.15">
      <c r="A20" s="5"/>
      <c r="B20" s="6"/>
      <c r="C20" s="6"/>
      <c r="D20" s="4"/>
      <c r="E20" s="4" t="s">
        <v>66</v>
      </c>
      <c r="F20" s="4"/>
      <c r="G20" s="6"/>
      <c r="H20" s="6"/>
      <c r="I20" s="7"/>
      <c r="J20" s="7"/>
      <c r="K20" s="7"/>
      <c r="L20" s="238">
        <v>4808426</v>
      </c>
      <c r="M20" s="239"/>
      <c r="P20" s="6"/>
      <c r="Q20" s="6"/>
      <c r="R20" s="6"/>
      <c r="S20" s="6"/>
      <c r="T20" s="7"/>
      <c r="U20" s="7"/>
      <c r="V20" s="7"/>
      <c r="W20" s="7"/>
    </row>
    <row r="21" spans="1:23" s="65" customFormat="1" ht="15.75" customHeight="1" x14ac:dyDescent="0.15">
      <c r="A21" s="5"/>
      <c r="B21" s="6"/>
      <c r="C21" s="6"/>
      <c r="D21" s="4"/>
      <c r="E21" s="6" t="s">
        <v>67</v>
      </c>
      <c r="F21" s="6"/>
      <c r="G21" s="6"/>
      <c r="H21" s="6"/>
      <c r="I21" s="7"/>
      <c r="J21" s="7"/>
      <c r="K21" s="7"/>
      <c r="L21" s="238" t="s">
        <v>227</v>
      </c>
      <c r="M21" s="239"/>
      <c r="P21" s="6"/>
      <c r="Q21" s="6"/>
      <c r="R21" s="6"/>
      <c r="S21" s="6"/>
      <c r="T21" s="7"/>
      <c r="U21" s="7"/>
      <c r="V21" s="7"/>
      <c r="W21" s="7"/>
    </row>
    <row r="22" spans="1:23" s="65" customFormat="1" ht="15.75" customHeight="1" x14ac:dyDescent="0.15">
      <c r="A22" s="5"/>
      <c r="B22" s="6"/>
      <c r="C22" s="6"/>
      <c r="D22" s="4"/>
      <c r="E22" s="6" t="s">
        <v>14</v>
      </c>
      <c r="F22" s="6"/>
      <c r="G22" s="6"/>
      <c r="H22" s="6"/>
      <c r="I22" s="7"/>
      <c r="J22" s="7"/>
      <c r="K22" s="7"/>
      <c r="L22" s="238">
        <v>1703087</v>
      </c>
      <c r="M22" s="239"/>
      <c r="P22" s="6"/>
      <c r="Q22" s="6"/>
      <c r="R22" s="6"/>
      <c r="S22" s="6"/>
      <c r="T22" s="7"/>
      <c r="U22" s="7"/>
      <c r="V22" s="7"/>
      <c r="W22" s="7"/>
    </row>
    <row r="23" spans="1:23" s="65" customFormat="1" ht="15.75" customHeight="1" x14ac:dyDescent="0.15">
      <c r="A23" s="5"/>
      <c r="B23" s="6"/>
      <c r="C23" s="8" t="s">
        <v>237</v>
      </c>
      <c r="D23" s="8"/>
      <c r="E23" s="6"/>
      <c r="F23" s="6"/>
      <c r="G23" s="6"/>
      <c r="H23" s="6"/>
      <c r="I23" s="7"/>
      <c r="J23" s="7"/>
      <c r="K23" s="7"/>
      <c r="L23" s="238">
        <f>SUM(L24:M26)</f>
        <v>17537199</v>
      </c>
      <c r="M23" s="239"/>
      <c r="P23" s="6"/>
      <c r="Q23" s="6"/>
      <c r="R23" s="6"/>
      <c r="S23" s="6"/>
      <c r="T23" s="7"/>
      <c r="U23" s="7"/>
      <c r="V23" s="7"/>
      <c r="W23" s="7"/>
    </row>
    <row r="24" spans="1:23" s="65" customFormat="1" ht="15.75" customHeight="1" x14ac:dyDescent="0.15">
      <c r="A24" s="5"/>
      <c r="B24" s="6"/>
      <c r="C24" s="6"/>
      <c r="D24" s="6" t="s">
        <v>68</v>
      </c>
      <c r="E24" s="6"/>
      <c r="F24" s="6"/>
      <c r="G24" s="6"/>
      <c r="H24" s="6"/>
      <c r="I24" s="7"/>
      <c r="J24" s="7"/>
      <c r="K24" s="7"/>
      <c r="L24" s="238">
        <v>14203030</v>
      </c>
      <c r="M24" s="239"/>
      <c r="P24" s="6"/>
      <c r="Q24" s="6"/>
      <c r="R24" s="6"/>
      <c r="S24" s="6"/>
      <c r="T24" s="7"/>
      <c r="U24" s="7"/>
      <c r="V24" s="7"/>
      <c r="W24" s="7"/>
    </row>
    <row r="25" spans="1:23" s="65" customFormat="1" ht="15.75" customHeight="1" x14ac:dyDescent="0.15">
      <c r="A25" s="5"/>
      <c r="B25" s="6"/>
      <c r="C25" s="6"/>
      <c r="D25" s="6" t="s">
        <v>69</v>
      </c>
      <c r="E25" s="6"/>
      <c r="F25" s="6"/>
      <c r="G25" s="6"/>
      <c r="H25" s="6"/>
      <c r="I25" s="7"/>
      <c r="J25" s="7"/>
      <c r="K25" s="7"/>
      <c r="L25" s="238">
        <v>3220000</v>
      </c>
      <c r="M25" s="239"/>
    </row>
    <row r="26" spans="1:23" s="65" customFormat="1" ht="15.75" customHeight="1" x14ac:dyDescent="0.15">
      <c r="A26" s="5"/>
      <c r="B26" s="6"/>
      <c r="C26" s="6"/>
      <c r="D26" s="6" t="s">
        <v>176</v>
      </c>
      <c r="E26" s="6"/>
      <c r="F26" s="6"/>
      <c r="G26" s="6"/>
      <c r="H26" s="6"/>
      <c r="I26" s="7"/>
      <c r="J26" s="7"/>
      <c r="K26" s="7"/>
      <c r="L26" s="238">
        <v>114169</v>
      </c>
      <c r="M26" s="239"/>
    </row>
    <row r="27" spans="1:23" s="65" customFormat="1" ht="15.75" customHeight="1" x14ac:dyDescent="0.15">
      <c r="A27" s="5"/>
      <c r="B27" s="9" t="s">
        <v>70</v>
      </c>
      <c r="C27" s="9"/>
      <c r="D27" s="6"/>
      <c r="E27" s="6"/>
      <c r="F27" s="6"/>
      <c r="G27" s="6"/>
      <c r="H27" s="6"/>
      <c r="I27" s="7"/>
      <c r="J27" s="7"/>
      <c r="K27" s="7"/>
      <c r="L27" s="238">
        <f>SUM(L28:M29)</f>
        <v>92755207</v>
      </c>
      <c r="M27" s="239"/>
    </row>
    <row r="28" spans="1:23" s="65" customFormat="1" ht="15.75" customHeight="1" x14ac:dyDescent="0.15">
      <c r="A28" s="5"/>
      <c r="B28" s="6"/>
      <c r="C28" s="6" t="s">
        <v>71</v>
      </c>
      <c r="D28" s="9"/>
      <c r="E28" s="6"/>
      <c r="F28" s="6"/>
      <c r="G28" s="6"/>
      <c r="H28" s="6"/>
      <c r="I28" s="7"/>
      <c r="J28" s="7"/>
      <c r="K28" s="7"/>
      <c r="L28" s="238">
        <v>78687845</v>
      </c>
      <c r="M28" s="239"/>
    </row>
    <row r="29" spans="1:23" s="65" customFormat="1" ht="15.75" customHeight="1" x14ac:dyDescent="0.15">
      <c r="A29" s="5"/>
      <c r="B29" s="6"/>
      <c r="C29" s="6" t="s">
        <v>35</v>
      </c>
      <c r="D29" s="6"/>
      <c r="E29" s="4"/>
      <c r="F29" s="6"/>
      <c r="G29" s="6"/>
      <c r="H29" s="6"/>
      <c r="I29" s="7"/>
      <c r="J29" s="7"/>
      <c r="K29" s="7"/>
      <c r="L29" s="238">
        <v>14067362</v>
      </c>
      <c r="M29" s="239"/>
      <c r="V29" s="70"/>
    </row>
    <row r="30" spans="1:23" s="65" customFormat="1" ht="15.75" customHeight="1" x14ac:dyDescent="0.15">
      <c r="A30" s="10" t="s">
        <v>72</v>
      </c>
      <c r="B30" s="11"/>
      <c r="C30" s="11"/>
      <c r="D30" s="11"/>
      <c r="E30" s="11"/>
      <c r="F30" s="11"/>
      <c r="G30" s="11"/>
      <c r="H30" s="11"/>
      <c r="I30" s="87"/>
      <c r="J30" s="87"/>
      <c r="K30" s="87"/>
      <c r="L30" s="240">
        <f>L7-L27</f>
        <v>517254051</v>
      </c>
      <c r="M30" s="241"/>
    </row>
    <row r="31" spans="1:23" s="65" customFormat="1" ht="15.75" customHeight="1" x14ac:dyDescent="0.15">
      <c r="A31" s="5"/>
      <c r="B31" s="6" t="s">
        <v>73</v>
      </c>
      <c r="C31" s="6"/>
      <c r="D31" s="4"/>
      <c r="E31" s="6"/>
      <c r="F31" s="6"/>
      <c r="G31" s="6"/>
      <c r="H31" s="6"/>
      <c r="I31" s="7"/>
      <c r="J31" s="7"/>
      <c r="K31" s="7"/>
      <c r="L31" s="238" t="s">
        <v>229</v>
      </c>
      <c r="M31" s="239"/>
    </row>
    <row r="32" spans="1:23" s="65" customFormat="1" ht="15.75" customHeight="1" x14ac:dyDescent="0.15">
      <c r="A32" s="5"/>
      <c r="B32" s="6"/>
      <c r="C32" s="4" t="s">
        <v>74</v>
      </c>
      <c r="D32" s="4"/>
      <c r="E32" s="6"/>
      <c r="F32" s="6"/>
      <c r="G32" s="6"/>
      <c r="H32" s="6"/>
      <c r="I32" s="7"/>
      <c r="J32" s="7"/>
      <c r="K32" s="7"/>
      <c r="L32" s="238" t="s">
        <v>229</v>
      </c>
      <c r="M32" s="239"/>
    </row>
    <row r="33" spans="1:13" s="65" customFormat="1" ht="15.75" customHeight="1" x14ac:dyDescent="0.15">
      <c r="A33" s="5"/>
      <c r="B33" s="6"/>
      <c r="C33" s="8" t="s">
        <v>75</v>
      </c>
      <c r="D33" s="8"/>
      <c r="E33" s="6"/>
      <c r="F33" s="6"/>
      <c r="G33" s="6"/>
      <c r="H33" s="6"/>
      <c r="I33" s="7"/>
      <c r="J33" s="7"/>
      <c r="K33" s="7"/>
      <c r="L33" s="238" t="s">
        <v>229</v>
      </c>
      <c r="M33" s="239"/>
    </row>
    <row r="34" spans="1:13" s="65" customFormat="1" ht="15.75" customHeight="1" x14ac:dyDescent="0.15">
      <c r="A34" s="5"/>
      <c r="B34" s="6"/>
      <c r="C34" s="6" t="s">
        <v>76</v>
      </c>
      <c r="D34" s="6"/>
      <c r="E34" s="6"/>
      <c r="F34" s="6"/>
      <c r="G34" s="6"/>
      <c r="H34" s="6"/>
      <c r="I34" s="7"/>
      <c r="J34" s="7"/>
      <c r="K34" s="7"/>
      <c r="L34" s="238" t="s">
        <v>229</v>
      </c>
      <c r="M34" s="239"/>
    </row>
    <row r="35" spans="1:13" s="65" customFormat="1" ht="15.75" customHeight="1" x14ac:dyDescent="0.15">
      <c r="A35" s="5"/>
      <c r="B35" s="6"/>
      <c r="C35" s="6" t="s">
        <v>35</v>
      </c>
      <c r="D35" s="6"/>
      <c r="E35" s="6"/>
      <c r="F35" s="6"/>
      <c r="G35" s="6"/>
      <c r="H35" s="6"/>
      <c r="I35" s="7"/>
      <c r="J35" s="7"/>
      <c r="K35" s="7"/>
      <c r="L35" s="238" t="s">
        <v>229</v>
      </c>
      <c r="M35" s="239"/>
    </row>
    <row r="36" spans="1:13" s="65" customFormat="1" ht="15.75" customHeight="1" x14ac:dyDescent="0.15">
      <c r="A36" s="5"/>
      <c r="B36" s="6" t="s">
        <v>77</v>
      </c>
      <c r="C36" s="6"/>
      <c r="D36" s="6"/>
      <c r="E36" s="6"/>
      <c r="F36" s="6"/>
      <c r="G36" s="6"/>
      <c r="H36" s="6"/>
      <c r="I36" s="7"/>
      <c r="J36" s="7"/>
      <c r="K36" s="7"/>
      <c r="L36" s="238" t="s">
        <v>229</v>
      </c>
      <c r="M36" s="239"/>
    </row>
    <row r="37" spans="1:13" s="65" customFormat="1" ht="15.75" customHeight="1" x14ac:dyDescent="0.15">
      <c r="A37" s="5"/>
      <c r="B37" s="6"/>
      <c r="C37" s="6" t="s">
        <v>78</v>
      </c>
      <c r="D37" s="6"/>
      <c r="E37" s="6"/>
      <c r="F37" s="6"/>
      <c r="G37" s="6"/>
      <c r="H37" s="6"/>
      <c r="I37" s="7"/>
      <c r="J37" s="7"/>
      <c r="K37" s="7"/>
      <c r="L37" s="238" t="s">
        <v>229</v>
      </c>
      <c r="M37" s="239"/>
    </row>
    <row r="38" spans="1:13" s="65" customFormat="1" ht="15.75" customHeight="1" thickBot="1" x14ac:dyDescent="0.2">
      <c r="A38" s="126"/>
      <c r="B38" s="127"/>
      <c r="C38" s="127" t="s">
        <v>14</v>
      </c>
      <c r="D38" s="127"/>
      <c r="E38" s="127"/>
      <c r="F38" s="127"/>
      <c r="G38" s="127"/>
      <c r="H38" s="127"/>
      <c r="I38" s="128"/>
      <c r="J38" s="128"/>
      <c r="K38" s="128"/>
      <c r="L38" s="170"/>
      <c r="M38" s="171" t="s">
        <v>229</v>
      </c>
    </row>
    <row r="39" spans="1:13" s="65" customFormat="1" ht="15.75" customHeight="1" thickBot="1" x14ac:dyDescent="0.2">
      <c r="A39" s="12" t="s">
        <v>79</v>
      </c>
      <c r="B39" s="13"/>
      <c r="C39" s="13"/>
      <c r="D39" s="13"/>
      <c r="E39" s="13"/>
      <c r="F39" s="13"/>
      <c r="G39" s="13"/>
      <c r="H39" s="13"/>
      <c r="I39" s="90"/>
      <c r="J39" s="90"/>
      <c r="K39" s="90"/>
      <c r="L39" s="242">
        <f>L30</f>
        <v>517254051</v>
      </c>
      <c r="M39" s="243"/>
    </row>
    <row r="40" spans="1:13" s="65" customFormat="1" ht="3.75" customHeight="1" x14ac:dyDescent="0.15">
      <c r="A40" s="14"/>
      <c r="B40" s="14"/>
      <c r="C40" s="14"/>
      <c r="D40" s="14"/>
      <c r="E40" s="14"/>
      <c r="F40" s="14"/>
      <c r="G40" s="14"/>
      <c r="H40" s="14"/>
      <c r="I40" s="84"/>
      <c r="J40" s="84"/>
      <c r="K40" s="84"/>
    </row>
    <row r="41" spans="1:13" s="65" customFormat="1" ht="15.6" customHeight="1" x14ac:dyDescent="0.15">
      <c r="A41" s="6"/>
      <c r="B41" s="6"/>
      <c r="C41" s="6"/>
      <c r="D41" s="6"/>
      <c r="E41" s="6"/>
      <c r="F41" s="6"/>
      <c r="G41" s="6"/>
      <c r="H41" s="6"/>
      <c r="I41" s="7"/>
      <c r="J41" s="7"/>
      <c r="K41" s="7"/>
    </row>
    <row r="42" spans="1:13" s="65" customFormat="1" ht="15.6" customHeight="1" x14ac:dyDescent="0.15">
      <c r="A42" s="6"/>
      <c r="B42" s="6"/>
      <c r="C42" s="6"/>
      <c r="D42" s="6"/>
      <c r="E42" s="6"/>
      <c r="F42" s="6"/>
      <c r="G42" s="6"/>
      <c r="H42" s="6"/>
      <c r="I42" s="7"/>
      <c r="J42" s="7"/>
      <c r="K42" s="7"/>
    </row>
    <row r="43" spans="1:13" s="65" customFormat="1" ht="15.6" customHeight="1" x14ac:dyDescent="0.15"/>
    <row r="44" spans="1:13" s="65" customFormat="1" ht="3.75" customHeight="1" x14ac:dyDescent="0.15"/>
    <row r="45" spans="1:13" s="65" customFormat="1" ht="15.6" customHeight="1" x14ac:dyDescent="0.15"/>
    <row r="46" spans="1:13" s="65" customFormat="1" ht="15.6" customHeight="1" x14ac:dyDescent="0.15"/>
    <row r="47" spans="1:13" s="65" customFormat="1" ht="15.6" customHeight="1" x14ac:dyDescent="0.15"/>
    <row r="48" spans="1:13" s="65" customFormat="1" ht="15.6" customHeight="1" x14ac:dyDescent="0.15"/>
    <row r="49" spans="1:16" s="65" customFormat="1" ht="15.6" customHeight="1" x14ac:dyDescent="0.15"/>
    <row r="50" spans="1:16" s="65" customFormat="1" ht="15.6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</row>
    <row r="51" spans="1:16" s="65" customFormat="1" ht="15.6" customHeight="1" x14ac:dyDescent="0.1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</row>
    <row r="52" spans="1:16" s="65" customFormat="1" ht="15.6" customHeight="1" x14ac:dyDescent="0.1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1:16" s="65" customFormat="1" ht="5.25" customHeight="1" x14ac:dyDescent="0.15"/>
    <row r="54" spans="1:16" s="65" customFormat="1" ht="15.6" customHeight="1" x14ac:dyDescent="0.15"/>
    <row r="55" spans="1:16" s="65" customFormat="1" ht="15.6" customHeight="1" x14ac:dyDescent="0.15"/>
    <row r="56" spans="1:16" s="65" customFormat="1" ht="15.6" customHeight="1" x14ac:dyDescent="0.15"/>
    <row r="57" spans="1:16" s="65" customFormat="1" ht="15.6" customHeight="1" x14ac:dyDescent="0.15"/>
    <row r="58" spans="1:16" s="65" customFormat="1" ht="15.6" customHeight="1" x14ac:dyDescent="0.15"/>
    <row r="59" spans="1:16" s="65" customFormat="1" ht="15.6" customHeight="1" x14ac:dyDescent="0.15"/>
    <row r="60" spans="1:16" s="65" customFormat="1" ht="15.6" customHeight="1" x14ac:dyDescent="0.15"/>
    <row r="61" spans="1:16" s="64" customFormat="1" ht="12.95" customHeight="1" x14ac:dyDescent="0.1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</row>
    <row r="62" spans="1:16" ht="18" customHeight="1" x14ac:dyDescent="0.1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4"/>
      <c r="M62" s="64"/>
      <c r="N62" s="64"/>
      <c r="O62" s="64"/>
      <c r="P62" s="64"/>
    </row>
    <row r="63" spans="1:16" ht="27" customHeight="1" x14ac:dyDescent="0.1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</row>
    <row r="64" spans="1:16" s="65" customFormat="1" ht="18" customHeight="1" x14ac:dyDescent="0.15">
      <c r="L64" s="59"/>
      <c r="M64" s="59"/>
      <c r="N64" s="59"/>
      <c r="O64" s="59"/>
      <c r="P64" s="59"/>
    </row>
    <row r="65" s="65" customFormat="1" ht="18" customHeight="1" x14ac:dyDescent="0.15"/>
    <row r="66" s="65" customFormat="1" ht="18" customHeight="1" x14ac:dyDescent="0.15"/>
    <row r="67" s="65" customFormat="1" ht="18" customHeight="1" x14ac:dyDescent="0.15"/>
    <row r="68" s="65" customFormat="1" ht="18" customHeight="1" x14ac:dyDescent="0.15"/>
    <row r="69" s="65" customFormat="1" ht="18" customHeight="1" x14ac:dyDescent="0.15"/>
    <row r="70" s="65" customFormat="1" ht="18" customHeight="1" x14ac:dyDescent="0.15"/>
    <row r="71" s="65" customFormat="1" ht="18" customHeight="1" x14ac:dyDescent="0.15"/>
    <row r="72" s="65" customFormat="1" ht="18" customHeight="1" x14ac:dyDescent="0.15"/>
    <row r="73" s="65" customFormat="1" ht="18" customHeight="1" x14ac:dyDescent="0.15"/>
    <row r="74" s="65" customFormat="1" ht="18" customHeight="1" x14ac:dyDescent="0.15"/>
    <row r="75" s="65" customFormat="1" ht="18" customHeight="1" x14ac:dyDescent="0.15"/>
    <row r="76" s="65" customFormat="1" ht="18" customHeight="1" x14ac:dyDescent="0.15"/>
    <row r="77" s="65" customFormat="1" ht="18" customHeight="1" x14ac:dyDescent="0.15"/>
    <row r="78" s="65" customFormat="1" ht="18" customHeight="1" x14ac:dyDescent="0.15"/>
    <row r="79" s="65" customFormat="1" ht="18" customHeight="1" x14ac:dyDescent="0.15"/>
    <row r="80" s="65" customFormat="1" ht="18" customHeight="1" x14ac:dyDescent="0.15"/>
    <row r="81" spans="1:16" s="65" customFormat="1" ht="18" customHeight="1" x14ac:dyDescent="0.15"/>
    <row r="82" spans="1:16" s="65" customFormat="1" ht="18" customHeight="1" x14ac:dyDescent="0.15"/>
    <row r="83" spans="1:16" s="65" customFormat="1" ht="18" customHeight="1" x14ac:dyDescent="0.15"/>
    <row r="84" spans="1:16" s="65" customFormat="1" ht="18" customHeight="1" x14ac:dyDescent="0.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6" s="65" customFormat="1" ht="18" customHeight="1" x14ac:dyDescent="0.1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6" s="65" customFormat="1" ht="18" customHeight="1" x14ac:dyDescent="0.15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</row>
    <row r="87" spans="1:16" s="65" customFormat="1" ht="18" customHeight="1" x14ac:dyDescent="0.15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6" s="65" customFormat="1" ht="18" customHeight="1" x14ac:dyDescent="0.15"/>
    <row r="89" spans="1:16" s="65" customFormat="1" ht="18" customHeight="1" x14ac:dyDescent="0.15"/>
    <row r="90" spans="1:16" s="65" customFormat="1" ht="18" customHeight="1" x14ac:dyDescent="0.15"/>
    <row r="91" spans="1:16" s="65" customFormat="1" ht="18" customHeight="1" x14ac:dyDescent="0.15"/>
    <row r="92" spans="1:16" s="65" customFormat="1" ht="18" customHeight="1" x14ac:dyDescent="0.15"/>
    <row r="93" spans="1:16" s="65" customFormat="1" ht="18" customHeight="1" x14ac:dyDescent="0.15"/>
    <row r="94" spans="1:16" s="65" customFormat="1" ht="18" customHeight="1" x14ac:dyDescent="0.15"/>
    <row r="95" spans="1:16" s="4" customFormat="1" ht="18" customHeight="1" x14ac:dyDescent="0.1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</row>
    <row r="96" spans="1:16" s="64" customFormat="1" ht="12.95" customHeight="1" x14ac:dyDescent="0.1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4"/>
      <c r="M96" s="4"/>
      <c r="N96" s="4"/>
      <c r="O96" s="4"/>
      <c r="P96" s="4"/>
    </row>
    <row r="97" spans="1:16" ht="18" customHeight="1" x14ac:dyDescent="0.1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4"/>
      <c r="M97" s="64"/>
      <c r="N97" s="64"/>
      <c r="O97" s="64"/>
      <c r="P97" s="64"/>
    </row>
    <row r="98" spans="1:16" ht="27" customHeight="1" x14ac:dyDescent="0.1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</row>
    <row r="99" spans="1:16" s="65" customFormat="1" ht="18" customHeight="1" x14ac:dyDescent="0.15">
      <c r="L99" s="59"/>
      <c r="M99" s="59"/>
      <c r="N99" s="59"/>
      <c r="O99" s="59"/>
      <c r="P99" s="59"/>
    </row>
    <row r="100" spans="1:16" s="65" customFormat="1" ht="18" customHeight="1" x14ac:dyDescent="0.15"/>
    <row r="101" spans="1:16" s="65" customFormat="1" ht="18" customHeight="1" x14ac:dyDescent="0.15"/>
    <row r="102" spans="1:16" s="65" customFormat="1" ht="18" customHeight="1" x14ac:dyDescent="0.15"/>
    <row r="103" spans="1:16" s="65" customFormat="1" ht="18" customHeight="1" x14ac:dyDescent="0.15"/>
    <row r="104" spans="1:16" s="65" customFormat="1" ht="18" customHeight="1" x14ac:dyDescent="0.15"/>
    <row r="105" spans="1:16" s="65" customFormat="1" ht="18" customHeight="1" x14ac:dyDescent="0.15"/>
    <row r="106" spans="1:16" s="65" customFormat="1" ht="18" customHeight="1" x14ac:dyDescent="0.15"/>
    <row r="107" spans="1:16" s="65" customFormat="1" ht="18" customHeight="1" x14ac:dyDescent="0.15"/>
    <row r="108" spans="1:16" s="65" customFormat="1" ht="18" customHeight="1" x14ac:dyDescent="0.15"/>
    <row r="109" spans="1:16" s="65" customFormat="1" ht="18" customHeight="1" x14ac:dyDescent="0.15"/>
    <row r="110" spans="1:16" s="65" customFormat="1" ht="18" customHeight="1" x14ac:dyDescent="0.15"/>
    <row r="111" spans="1:16" s="65" customFormat="1" ht="18" customHeight="1" x14ac:dyDescent="0.15"/>
    <row r="112" spans="1:16" s="65" customFormat="1" ht="18" customHeight="1" x14ac:dyDescent="0.15"/>
    <row r="113" spans="1:11" s="65" customFormat="1" ht="18" customHeight="1" x14ac:dyDescent="0.15"/>
    <row r="114" spans="1:11" s="65" customFormat="1" ht="18" customHeight="1" x14ac:dyDescent="0.15"/>
    <row r="115" spans="1:11" s="65" customFormat="1" ht="18" customHeight="1" x14ac:dyDescent="0.15"/>
    <row r="116" spans="1:11" s="65" customFormat="1" ht="18" customHeight="1" x14ac:dyDescent="0.15"/>
    <row r="117" spans="1:11" s="65" customFormat="1" ht="18" customHeight="1" x14ac:dyDescent="0.15"/>
    <row r="118" spans="1:11" s="65" customFormat="1" ht="18" customHeight="1" x14ac:dyDescent="0.15"/>
    <row r="119" spans="1:11" s="65" customFormat="1" ht="18" customHeight="1" x14ac:dyDescent="0.15"/>
    <row r="120" spans="1:11" s="65" customFormat="1" ht="18" customHeight="1" x14ac:dyDescent="0.15"/>
    <row r="121" spans="1:11" s="65" customFormat="1" ht="18" customHeight="1" x14ac:dyDescent="0.15"/>
    <row r="122" spans="1:11" s="65" customFormat="1" ht="18" customHeight="1" x14ac:dyDescent="0.15"/>
    <row r="123" spans="1:11" s="65" customFormat="1" ht="18" customHeight="1" x14ac:dyDescent="0.15"/>
    <row r="124" spans="1:11" s="65" customFormat="1" ht="18" customHeight="1" x14ac:dyDescent="0.15"/>
    <row r="125" spans="1:11" s="65" customFormat="1" ht="18" customHeight="1" x14ac:dyDescent="0.15"/>
    <row r="126" spans="1:11" s="65" customFormat="1" ht="18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s="65" customFormat="1" ht="18" customHeight="1" x14ac:dyDescent="0.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1:11" s="65" customFormat="1" ht="18" customHeight="1" x14ac:dyDescent="0.15">
      <c r="A128" s="59"/>
      <c r="B128" s="59"/>
      <c r="C128" s="59"/>
      <c r="D128" s="59"/>
      <c r="E128" s="59"/>
      <c r="F128" s="59"/>
      <c r="G128" s="59"/>
      <c r="H128" s="59"/>
      <c r="I128" s="59"/>
      <c r="J128" s="59"/>
      <c r="K128" s="59"/>
    </row>
    <row r="129" spans="1:16" s="65" customFormat="1" ht="18" customHeight="1" x14ac:dyDescent="0.15">
      <c r="A129" s="59"/>
      <c r="B129" s="59"/>
      <c r="C129" s="59"/>
      <c r="D129" s="59"/>
      <c r="E129" s="59"/>
      <c r="F129" s="59"/>
      <c r="G129" s="59"/>
      <c r="H129" s="59"/>
      <c r="I129" s="59"/>
      <c r="J129" s="59"/>
      <c r="K129" s="59"/>
    </row>
    <row r="130" spans="1:16" s="65" customFormat="1" ht="18" customHeight="1" x14ac:dyDescent="0.15"/>
    <row r="131" spans="1:16" s="65" customFormat="1" ht="18" customHeight="1" x14ac:dyDescent="0.15"/>
    <row r="132" spans="1:16" s="65" customFormat="1" ht="18" customHeight="1" x14ac:dyDescent="0.15"/>
    <row r="133" spans="1:16" s="65" customFormat="1" ht="18" customHeight="1" x14ac:dyDescent="0.15"/>
    <row r="134" spans="1:16" s="65" customFormat="1" ht="18" customHeight="1" x14ac:dyDescent="0.15"/>
    <row r="135" spans="1:16" s="65" customFormat="1" ht="18" customHeight="1" x14ac:dyDescent="0.15"/>
    <row r="136" spans="1:16" s="65" customFormat="1" ht="18" customHeight="1" x14ac:dyDescent="0.15"/>
    <row r="137" spans="1:16" s="4" customFormat="1" ht="18" customHeight="1" x14ac:dyDescent="0.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</row>
    <row r="138" spans="1:16" s="64" customFormat="1" ht="12.95" customHeight="1" x14ac:dyDescent="0.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4"/>
      <c r="M138" s="4"/>
      <c r="N138" s="4"/>
      <c r="O138" s="4"/>
      <c r="P138" s="4"/>
    </row>
    <row r="139" spans="1:16" ht="18" customHeight="1" x14ac:dyDescent="0.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4"/>
      <c r="M139" s="64"/>
      <c r="N139" s="64"/>
      <c r="O139" s="64"/>
      <c r="P139" s="64"/>
    </row>
    <row r="140" spans="1:16" ht="27" customHeight="1" x14ac:dyDescent="0.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</row>
    <row r="141" spans="1:16" s="65" customFormat="1" ht="14.45" customHeight="1" x14ac:dyDescent="0.15">
      <c r="L141" s="59"/>
      <c r="M141" s="59"/>
      <c r="N141" s="59"/>
      <c r="O141" s="59"/>
      <c r="P141" s="59"/>
    </row>
    <row r="142" spans="1:16" s="65" customFormat="1" ht="14.45" customHeight="1" x14ac:dyDescent="0.15"/>
    <row r="143" spans="1:16" s="65" customFormat="1" ht="14.45" customHeight="1" x14ac:dyDescent="0.15"/>
    <row r="144" spans="1:16" s="65" customFormat="1" ht="14.45" customHeight="1" x14ac:dyDescent="0.15"/>
    <row r="145" s="65" customFormat="1" ht="14.45" customHeight="1" x14ac:dyDescent="0.15"/>
    <row r="146" s="65" customFormat="1" ht="14.45" customHeight="1" x14ac:dyDescent="0.15"/>
    <row r="147" s="65" customFormat="1" ht="14.45" customHeight="1" x14ac:dyDescent="0.15"/>
    <row r="148" s="65" customFormat="1" ht="14.45" customHeight="1" x14ac:dyDescent="0.15"/>
    <row r="149" s="65" customFormat="1" ht="14.45" customHeight="1" x14ac:dyDescent="0.15"/>
    <row r="150" s="65" customFormat="1" ht="14.45" customHeight="1" x14ac:dyDescent="0.15"/>
    <row r="151" s="65" customFormat="1" ht="14.45" customHeight="1" x14ac:dyDescent="0.15"/>
    <row r="152" s="65" customFormat="1" ht="14.45" customHeight="1" x14ac:dyDescent="0.15"/>
    <row r="153" s="65" customFormat="1" ht="14.45" customHeight="1" x14ac:dyDescent="0.15"/>
    <row r="154" s="65" customFormat="1" ht="14.45" customHeight="1" x14ac:dyDescent="0.15"/>
    <row r="155" s="65" customFormat="1" ht="14.45" customHeight="1" x14ac:dyDescent="0.15"/>
    <row r="156" s="65" customFormat="1" ht="14.45" customHeight="1" x14ac:dyDescent="0.15"/>
    <row r="157" s="65" customFormat="1" ht="14.45" customHeight="1" x14ac:dyDescent="0.15"/>
    <row r="158" s="65" customFormat="1" ht="14.45" customHeight="1" x14ac:dyDescent="0.15"/>
    <row r="159" s="65" customFormat="1" ht="14.45" customHeight="1" x14ac:dyDescent="0.15"/>
    <row r="160" s="65" customFormat="1" ht="14.45" customHeight="1" x14ac:dyDescent="0.15"/>
    <row r="161" s="65" customFormat="1" ht="14.45" customHeight="1" x14ac:dyDescent="0.15"/>
    <row r="162" s="65" customFormat="1" ht="14.45" customHeight="1" x14ac:dyDescent="0.15"/>
    <row r="163" s="65" customFormat="1" ht="14.45" customHeight="1" x14ac:dyDescent="0.15"/>
    <row r="164" s="65" customFormat="1" ht="14.45" customHeight="1" x14ac:dyDescent="0.15"/>
    <row r="165" s="65" customFormat="1" ht="14.45" customHeight="1" x14ac:dyDescent="0.15"/>
    <row r="166" s="65" customFormat="1" ht="14.45" customHeight="1" x14ac:dyDescent="0.15"/>
    <row r="167" s="65" customFormat="1" ht="14.45" customHeight="1" x14ac:dyDescent="0.15"/>
    <row r="168" s="65" customFormat="1" ht="14.45" customHeight="1" x14ac:dyDescent="0.15"/>
    <row r="169" s="65" customFormat="1" ht="14.45" customHeight="1" x14ac:dyDescent="0.15"/>
    <row r="170" s="65" customFormat="1" ht="14.45" customHeight="1" x14ac:dyDescent="0.15"/>
    <row r="171" s="65" customFormat="1" ht="14.45" customHeight="1" x14ac:dyDescent="0.15"/>
    <row r="172" s="65" customFormat="1" ht="14.45" customHeight="1" x14ac:dyDescent="0.15"/>
    <row r="173" s="65" customFormat="1" ht="14.45" customHeight="1" x14ac:dyDescent="0.15"/>
    <row r="174" s="65" customFormat="1" ht="14.45" customHeight="1" x14ac:dyDescent="0.15"/>
    <row r="175" s="65" customFormat="1" ht="14.45" customHeight="1" x14ac:dyDescent="0.15"/>
    <row r="176" s="65" customFormat="1" ht="14.45" customHeight="1" x14ac:dyDescent="0.15"/>
    <row r="177" spans="1:16" s="65" customFormat="1" ht="14.45" customHeight="1" x14ac:dyDescent="0.15"/>
    <row r="178" spans="1:16" s="65" customFormat="1" ht="14.45" customHeight="1" x14ac:dyDescent="0.15"/>
    <row r="179" spans="1:16" s="65" customFormat="1" ht="14.45" customHeight="1" x14ac:dyDescent="0.15"/>
    <row r="180" spans="1:16" s="65" customFormat="1" ht="14.45" customHeight="1" x14ac:dyDescent="0.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6" s="65" customFormat="1" ht="14.45" customHeight="1" x14ac:dyDescent="0.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1:16" s="65" customFormat="1" ht="14.45" customHeight="1" x14ac:dyDescent="0.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</row>
    <row r="183" spans="1:16" s="65" customFormat="1" ht="14.45" customHeight="1" x14ac:dyDescent="0.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4" spans="1:16" s="65" customFormat="1" ht="14.45" customHeight="1" x14ac:dyDescent="0.15"/>
    <row r="185" spans="1:16" s="65" customFormat="1" ht="14.45" customHeight="1" x14ac:dyDescent="0.15"/>
    <row r="186" spans="1:16" s="65" customFormat="1" ht="14.45" customHeight="1" x14ac:dyDescent="0.15"/>
    <row r="187" spans="1:16" s="65" customFormat="1" ht="14.45" customHeight="1" x14ac:dyDescent="0.15"/>
    <row r="188" spans="1:16" s="65" customFormat="1" ht="14.45" customHeight="1" x14ac:dyDescent="0.15"/>
    <row r="189" spans="1:16" s="65" customFormat="1" ht="14.45" customHeight="1" x14ac:dyDescent="0.15"/>
    <row r="190" spans="1:16" s="65" customFormat="1" ht="14.45" customHeight="1" x14ac:dyDescent="0.15"/>
    <row r="191" spans="1:16" s="4" customFormat="1" ht="14.45" customHeight="1" x14ac:dyDescent="0.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spans="1:16" s="64" customFormat="1" ht="12.95" customHeight="1" x14ac:dyDescent="0.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4"/>
      <c r="M192" s="4"/>
      <c r="N192" s="4"/>
      <c r="O192" s="4"/>
      <c r="P192" s="4"/>
    </row>
    <row r="193" spans="1:16" ht="18" customHeight="1" x14ac:dyDescent="0.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4"/>
      <c r="M193" s="64"/>
      <c r="N193" s="64"/>
      <c r="O193" s="64"/>
      <c r="P193" s="64"/>
    </row>
    <row r="194" spans="1:16" ht="27" customHeight="1" x14ac:dyDescent="0.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</row>
    <row r="195" spans="1:16" s="65" customFormat="1" ht="13.5" customHeight="1" x14ac:dyDescent="0.15">
      <c r="L195" s="59"/>
      <c r="M195" s="59"/>
      <c r="N195" s="59"/>
      <c r="O195" s="59"/>
      <c r="P195" s="59"/>
    </row>
    <row r="196" spans="1:16" s="65" customFormat="1" ht="13.5" customHeight="1" x14ac:dyDescent="0.15"/>
    <row r="197" spans="1:16" s="65" customFormat="1" ht="13.5" customHeight="1" x14ac:dyDescent="0.15"/>
    <row r="198" spans="1:16" s="65" customFormat="1" ht="13.5" customHeight="1" x14ac:dyDescent="0.15"/>
    <row r="199" spans="1:16" s="65" customFormat="1" ht="13.5" customHeight="1" x14ac:dyDescent="0.15"/>
    <row r="200" spans="1:16" s="65" customFormat="1" ht="13.5" customHeight="1" x14ac:dyDescent="0.15"/>
    <row r="201" spans="1:16" s="65" customFormat="1" ht="13.5" customHeight="1" x14ac:dyDescent="0.15"/>
    <row r="202" spans="1:16" s="65" customFormat="1" ht="13.5" customHeight="1" x14ac:dyDescent="0.15"/>
    <row r="203" spans="1:16" s="65" customFormat="1" ht="13.5" customHeight="1" x14ac:dyDescent="0.15"/>
    <row r="204" spans="1:16" s="65" customFormat="1" ht="13.5" customHeight="1" x14ac:dyDescent="0.15"/>
    <row r="205" spans="1:16" s="65" customFormat="1" ht="13.5" customHeight="1" x14ac:dyDescent="0.15"/>
    <row r="206" spans="1:16" s="65" customFormat="1" ht="13.5" customHeight="1" x14ac:dyDescent="0.15"/>
    <row r="207" spans="1:16" s="65" customFormat="1" ht="13.5" customHeight="1" x14ac:dyDescent="0.15"/>
    <row r="208" spans="1:16" s="65" customFormat="1" ht="13.5" customHeight="1" x14ac:dyDescent="0.15"/>
    <row r="209" s="65" customFormat="1" ht="13.5" customHeight="1" x14ac:dyDescent="0.15"/>
    <row r="210" s="65" customFormat="1" ht="13.5" customHeight="1" x14ac:dyDescent="0.15"/>
    <row r="211" s="65" customFormat="1" ht="13.5" customHeight="1" x14ac:dyDescent="0.15"/>
    <row r="212" s="65" customFormat="1" ht="13.5" customHeight="1" x14ac:dyDescent="0.15"/>
    <row r="213" s="65" customFormat="1" ht="13.5" customHeight="1" x14ac:dyDescent="0.15"/>
    <row r="214" s="65" customFormat="1" ht="13.5" customHeight="1" x14ac:dyDescent="0.15"/>
    <row r="215" s="65" customFormat="1" ht="13.5" customHeight="1" x14ac:dyDescent="0.15"/>
    <row r="216" s="65" customFormat="1" ht="13.5" customHeight="1" x14ac:dyDescent="0.15"/>
    <row r="217" s="65" customFormat="1" ht="13.5" customHeight="1" x14ac:dyDescent="0.15"/>
    <row r="218" s="65" customFormat="1" ht="13.5" customHeight="1" x14ac:dyDescent="0.15"/>
    <row r="219" s="65" customFormat="1" ht="13.5" customHeight="1" x14ac:dyDescent="0.15"/>
    <row r="220" s="65" customFormat="1" ht="13.5" customHeight="1" x14ac:dyDescent="0.15"/>
    <row r="221" s="65" customFormat="1" ht="13.5" customHeight="1" x14ac:dyDescent="0.15"/>
    <row r="222" s="65" customFormat="1" ht="13.5" customHeight="1" x14ac:dyDescent="0.15"/>
    <row r="223" s="65" customFormat="1" ht="13.5" customHeight="1" x14ac:dyDescent="0.15"/>
    <row r="224" s="65" customFormat="1" ht="13.5" customHeight="1" x14ac:dyDescent="0.15"/>
    <row r="225" spans="1:11" s="65" customFormat="1" ht="13.5" customHeight="1" x14ac:dyDescent="0.15"/>
    <row r="226" spans="1:11" s="65" customFormat="1" ht="13.5" customHeight="1" x14ac:dyDescent="0.15"/>
    <row r="227" spans="1:11" s="65" customFormat="1" ht="13.5" customHeight="1" x14ac:dyDescent="0.15"/>
    <row r="228" spans="1:11" s="65" customFormat="1" ht="13.5" customHeight="1" x14ac:dyDescent="0.15"/>
    <row r="229" spans="1:11" s="65" customFormat="1" ht="13.5" customHeight="1" x14ac:dyDescent="0.15"/>
    <row r="230" spans="1:11" s="65" customFormat="1" ht="13.5" customHeight="1" x14ac:dyDescent="0.15"/>
    <row r="231" spans="1:11" s="65" customFormat="1" ht="13.5" customHeight="1" x14ac:dyDescent="0.15"/>
    <row r="232" spans="1:11" s="65" customFormat="1" ht="13.5" customHeight="1" x14ac:dyDescent="0.15"/>
    <row r="233" spans="1:11" s="65" customFormat="1" ht="13.5" customHeight="1" x14ac:dyDescent="0.15"/>
    <row r="234" spans="1:11" s="65" customFormat="1" ht="13.5" customHeight="1" x14ac:dyDescent="0.15"/>
    <row r="235" spans="1:11" s="65" customFormat="1" ht="13.5" customHeight="1" x14ac:dyDescent="0.15"/>
    <row r="236" spans="1:11" s="65" customFormat="1" ht="13.5" customHeight="1" x14ac:dyDescent="0.15"/>
    <row r="237" spans="1:11" s="65" customFormat="1" ht="13.5" customHeight="1" x14ac:dyDescent="0.15"/>
    <row r="238" spans="1:11" s="65" customFormat="1" ht="13.5" customHeight="1" x14ac:dyDescent="0.15"/>
    <row r="239" spans="1:11" s="65" customFormat="1" ht="13.5" customHeight="1" x14ac:dyDescent="0.15">
      <c r="B239" s="7"/>
      <c r="C239" s="7"/>
      <c r="D239" s="7"/>
      <c r="E239" s="7"/>
      <c r="F239" s="7"/>
      <c r="G239" s="7"/>
      <c r="H239" s="7"/>
    </row>
    <row r="240" spans="1:11" s="65" customFormat="1" ht="13.5" customHeight="1" x14ac:dyDescent="0.15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7"/>
    </row>
    <row r="241" spans="1:16" s="65" customFormat="1" ht="13.5" customHeight="1" x14ac:dyDescent="0.15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</row>
    <row r="242" spans="1:16" s="65" customFormat="1" ht="13.5" customHeight="1" x14ac:dyDescent="0.15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61"/>
    </row>
    <row r="243" spans="1:16" s="65" customFormat="1" ht="13.5" customHeight="1" x14ac:dyDescent="0.15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61"/>
    </row>
    <row r="244" spans="1:16" s="65" customFormat="1" ht="13.5" customHeight="1" x14ac:dyDescent="0.15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61"/>
    </row>
    <row r="245" spans="1:16" s="65" customFormat="1" ht="13.5" customHeight="1" x14ac:dyDescent="0.15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61"/>
    </row>
    <row r="246" spans="1:16" s="65" customFormat="1" ht="13.5" customHeight="1" x14ac:dyDescent="0.15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61"/>
    </row>
    <row r="247" spans="1:16" s="65" customFormat="1" ht="13.5" customHeight="1" x14ac:dyDescent="0.15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61"/>
    </row>
    <row r="248" spans="1:16" s="65" customFormat="1" ht="13.5" customHeight="1" x14ac:dyDescent="0.15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7"/>
    </row>
    <row r="249" spans="1:16" s="65" customFormat="1" ht="13.5" customHeight="1" x14ac:dyDescent="0.15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7"/>
    </row>
    <row r="250" spans="1:16" s="65" customFormat="1" ht="13.5" customHeight="1" x14ac:dyDescent="0.15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61"/>
    </row>
    <row r="251" spans="1:16" s="62" customFormat="1" ht="13.5" customHeight="1" x14ac:dyDescent="0.15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61"/>
      <c r="L251" s="65"/>
      <c r="M251" s="65"/>
      <c r="N251" s="65"/>
      <c r="O251" s="65"/>
      <c r="P251" s="65"/>
    </row>
    <row r="252" spans="1:16" ht="15" customHeight="1" x14ac:dyDescent="0.15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7"/>
      <c r="M252" s="67"/>
      <c r="N252" s="67"/>
      <c r="O252" s="67"/>
      <c r="P252" s="67"/>
    </row>
    <row r="253" spans="1:16" s="61" customFormat="1" ht="18" customHeight="1" x14ac:dyDescent="0.1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7"/>
      <c r="L253" s="59"/>
      <c r="M253" s="59"/>
      <c r="N253" s="59"/>
      <c r="O253" s="59"/>
      <c r="P253" s="59"/>
    </row>
    <row r="254" spans="1:16" s="61" customFormat="1" ht="18" customHeight="1" x14ac:dyDescent="0.1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</row>
    <row r="255" spans="1:16" s="61" customFormat="1" ht="18" customHeight="1" x14ac:dyDescent="0.1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</row>
    <row r="256" spans="1:16" s="61" customFormat="1" ht="18" customHeight="1" x14ac:dyDescent="0.1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</row>
    <row r="257" spans="1:16" s="61" customFormat="1" ht="18" customHeight="1" x14ac:dyDescent="0.1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</row>
    <row r="258" spans="1:16" s="61" customFormat="1" ht="18" customHeight="1" x14ac:dyDescent="0.1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</row>
    <row r="259" spans="1:16" s="65" customFormat="1" ht="18" customHeight="1" x14ac:dyDescent="0.15">
      <c r="L259" s="61"/>
      <c r="M259" s="61"/>
      <c r="N259" s="61"/>
      <c r="O259" s="61"/>
      <c r="P259" s="61"/>
    </row>
    <row r="260" spans="1:16" s="65" customFormat="1" ht="18" customHeight="1" x14ac:dyDescent="0.15">
      <c r="L260" s="94"/>
      <c r="M260" s="94"/>
      <c r="N260" s="94"/>
      <c r="O260" s="7"/>
      <c r="P260" s="7"/>
    </row>
    <row r="261" spans="1:16" s="61" customFormat="1" ht="18" customHeight="1" x14ac:dyDescent="0.1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94"/>
      <c r="M261" s="94"/>
      <c r="N261" s="94"/>
      <c r="O261" s="7"/>
      <c r="P261" s="7"/>
    </row>
    <row r="262" spans="1:16" s="61" customFormat="1" ht="18" customHeight="1" x14ac:dyDescent="0.1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</row>
    <row r="263" spans="1:16" s="61" customFormat="1" ht="18" customHeight="1" x14ac:dyDescent="0.1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</row>
    <row r="264" spans="1:16" s="65" customFormat="1" ht="18" customHeight="1" x14ac:dyDescent="0.15">
      <c r="L264" s="61"/>
      <c r="M264" s="61"/>
      <c r="N264" s="61"/>
      <c r="O264" s="61"/>
      <c r="P264" s="61"/>
    </row>
    <row r="265" spans="1:16" s="65" customFormat="1" ht="15" customHeight="1" x14ac:dyDescent="0.15">
      <c r="L265" s="7"/>
      <c r="M265" s="7"/>
      <c r="N265" s="7"/>
      <c r="O265" s="7"/>
      <c r="P265" s="7"/>
    </row>
    <row r="266" spans="1:16" s="65" customFormat="1" ht="15" customHeight="1" x14ac:dyDescent="0.15">
      <c r="L266" s="7"/>
      <c r="M266" s="7"/>
      <c r="N266" s="7"/>
      <c r="O266" s="7"/>
      <c r="P266" s="7"/>
    </row>
    <row r="267" spans="1:16" s="65" customFormat="1" ht="15" customHeight="1" x14ac:dyDescent="0.15">
      <c r="K267" s="7"/>
      <c r="L267" s="7"/>
      <c r="M267" s="7"/>
      <c r="N267" s="7"/>
      <c r="O267" s="7"/>
      <c r="P267" s="7"/>
    </row>
    <row r="268" spans="1:16" s="65" customFormat="1" ht="15" customHeight="1" x14ac:dyDescent="0.15">
      <c r="K268" s="7"/>
      <c r="L268" s="7"/>
      <c r="M268" s="7"/>
      <c r="N268" s="7"/>
      <c r="O268" s="7"/>
      <c r="P268" s="7"/>
    </row>
    <row r="269" spans="1:16" s="65" customFormat="1" ht="15" customHeight="1" x14ac:dyDescent="0.15">
      <c r="K269" s="7"/>
      <c r="L269" s="7"/>
      <c r="M269" s="7"/>
      <c r="N269" s="7"/>
      <c r="O269" s="7"/>
      <c r="P269" s="7"/>
    </row>
    <row r="270" spans="1:16" s="65" customFormat="1" ht="15" customHeight="1" x14ac:dyDescent="0.15">
      <c r="K270" s="7"/>
      <c r="L270" s="7"/>
      <c r="M270" s="7"/>
      <c r="N270" s="7"/>
      <c r="O270" s="7"/>
      <c r="P270" s="7"/>
    </row>
    <row r="271" spans="1:16" s="65" customFormat="1" ht="15" customHeight="1" x14ac:dyDescent="0.15">
      <c r="K271" s="7"/>
      <c r="L271" s="7"/>
      <c r="M271" s="7"/>
      <c r="N271" s="7"/>
      <c r="O271" s="7"/>
      <c r="P271" s="7"/>
    </row>
    <row r="272" spans="1:16" s="65" customFormat="1" ht="15" customHeight="1" x14ac:dyDescent="0.15">
      <c r="K272" s="7"/>
      <c r="L272" s="94"/>
      <c r="M272" s="94"/>
      <c r="N272" s="94"/>
      <c r="O272" s="7"/>
      <c r="P272" s="7"/>
    </row>
    <row r="273" spans="1:16" s="65" customFormat="1" ht="15" customHeight="1" x14ac:dyDescent="0.15">
      <c r="K273" s="7"/>
      <c r="L273" s="94"/>
      <c r="M273" s="94"/>
      <c r="N273" s="94"/>
      <c r="O273" s="7"/>
      <c r="P273" s="7"/>
    </row>
    <row r="274" spans="1:16" s="65" customFormat="1" ht="15" customHeight="1" x14ac:dyDescent="0.15">
      <c r="K274" s="7"/>
      <c r="L274" s="94"/>
      <c r="M274" s="94"/>
      <c r="N274" s="94"/>
      <c r="O274" s="7"/>
      <c r="P274" s="7"/>
    </row>
    <row r="275" spans="1:16" s="65" customFormat="1" ht="15" customHeight="1" x14ac:dyDescent="0.15">
      <c r="K275" s="7"/>
      <c r="L275" s="7"/>
      <c r="M275" s="7"/>
      <c r="N275" s="7"/>
      <c r="O275" s="7"/>
      <c r="P275" s="7"/>
    </row>
    <row r="276" spans="1:16" s="65" customFormat="1" ht="15" customHeight="1" x14ac:dyDescent="0.15">
      <c r="K276" s="7"/>
      <c r="L276" s="94"/>
      <c r="M276" s="94"/>
      <c r="N276" s="94"/>
      <c r="O276" s="7"/>
      <c r="P276" s="7"/>
    </row>
    <row r="277" spans="1:16" s="65" customFormat="1" ht="15" customHeight="1" x14ac:dyDescent="0.15">
      <c r="K277" s="7"/>
      <c r="L277" s="94"/>
      <c r="M277" s="94"/>
      <c r="N277" s="94"/>
      <c r="O277" s="7"/>
      <c r="P277" s="7"/>
    </row>
    <row r="278" spans="1:16" s="65" customFormat="1" ht="15" customHeight="1" x14ac:dyDescent="0.15">
      <c r="K278" s="7"/>
      <c r="L278" s="94"/>
      <c r="M278" s="94"/>
      <c r="N278" s="94"/>
      <c r="O278" s="7"/>
      <c r="P278" s="7"/>
    </row>
    <row r="279" spans="1:16" s="65" customFormat="1" ht="15" customHeight="1" x14ac:dyDescent="0.15">
      <c r="K279" s="7"/>
      <c r="L279" s="94"/>
      <c r="M279" s="94"/>
      <c r="N279" s="94"/>
      <c r="O279" s="7"/>
      <c r="P279" s="7"/>
    </row>
    <row r="280" spans="1:16" s="65" customFormat="1" ht="15" customHeight="1" x14ac:dyDescent="0.15">
      <c r="F280" s="59"/>
      <c r="G280" s="59"/>
      <c r="H280" s="59"/>
      <c r="I280" s="59"/>
      <c r="J280" s="59"/>
      <c r="K280" s="7"/>
      <c r="L280" s="94"/>
      <c r="M280" s="94"/>
      <c r="N280" s="94"/>
      <c r="O280" s="7"/>
      <c r="P280" s="7"/>
    </row>
    <row r="281" spans="1:16" s="65" customFormat="1" ht="15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94"/>
      <c r="M281" s="94"/>
      <c r="N281" s="94"/>
      <c r="O281" s="7"/>
      <c r="P281" s="7"/>
    </row>
    <row r="282" spans="1:16" s="65" customFormat="1" ht="15" customHeight="1" x14ac:dyDescent="0.15">
      <c r="A282" s="59"/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94"/>
      <c r="M282" s="94"/>
      <c r="N282" s="94"/>
      <c r="O282" s="7"/>
      <c r="P282" s="7"/>
    </row>
    <row r="283" spans="1:16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94"/>
      <c r="M283" s="94"/>
      <c r="N283" s="94"/>
      <c r="O283" s="7"/>
      <c r="P283" s="7"/>
    </row>
    <row r="284" spans="1:16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94"/>
      <c r="M284" s="94"/>
      <c r="N284" s="94"/>
      <c r="O284" s="7"/>
      <c r="P284" s="7"/>
    </row>
    <row r="285" spans="1:16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94"/>
      <c r="M285" s="94"/>
      <c r="N285" s="94"/>
      <c r="O285" s="7"/>
      <c r="P285" s="7"/>
    </row>
    <row r="286" spans="1:16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94"/>
      <c r="M286" s="94"/>
      <c r="N286" s="94"/>
      <c r="O286" s="7"/>
      <c r="P286" s="7"/>
    </row>
    <row r="287" spans="1:16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94"/>
      <c r="M287" s="94"/>
      <c r="N287" s="94"/>
      <c r="O287" s="7"/>
      <c r="P287" s="7"/>
    </row>
    <row r="288" spans="1:16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94"/>
      <c r="M288" s="94"/>
      <c r="N288" s="94"/>
      <c r="O288" s="7"/>
      <c r="P288" s="7"/>
    </row>
    <row r="289" spans="1:16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94"/>
      <c r="M289" s="94"/>
      <c r="N289" s="94"/>
      <c r="O289" s="7"/>
      <c r="P289" s="7"/>
    </row>
    <row r="290" spans="1:16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94"/>
      <c r="M290" s="94"/>
      <c r="N290" s="94"/>
      <c r="O290" s="7"/>
      <c r="P290" s="7"/>
    </row>
    <row r="291" spans="1:16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94"/>
      <c r="M291" s="94"/>
      <c r="N291" s="94"/>
      <c r="O291" s="7"/>
      <c r="P291" s="7"/>
    </row>
    <row r="292" spans="1:16" ht="18" customHeight="1" x14ac:dyDescent="0.15">
      <c r="L292" s="94"/>
      <c r="M292" s="94"/>
      <c r="N292" s="94"/>
      <c r="O292" s="7"/>
      <c r="P292" s="7"/>
    </row>
  </sheetData>
  <mergeCells count="38">
    <mergeCell ref="L39:M39"/>
    <mergeCell ref="L32:M32"/>
    <mergeCell ref="L33:M33"/>
    <mergeCell ref="L34:M34"/>
    <mergeCell ref="L35:M35"/>
    <mergeCell ref="L36:M36"/>
    <mergeCell ref="L37:M37"/>
    <mergeCell ref="L31:M31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1:M1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6" max="16383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W299"/>
  <sheetViews>
    <sheetView showGridLines="0" view="pageBreakPreview" zoomScale="120" zoomScaleNormal="100" zoomScaleSheetLayoutView="120" workbookViewId="0">
      <selection activeCell="B2" sqref="B2:N2"/>
    </sheetView>
  </sheetViews>
  <sheetFormatPr defaultColWidth="9" defaultRowHeight="18" customHeight="1" x14ac:dyDescent="0.15"/>
  <cols>
    <col min="1" max="1" width="1.125" style="59" customWidth="1"/>
    <col min="2" max="2" width="1.625" style="59" customWidth="1"/>
    <col min="3" max="8" width="2" style="59" customWidth="1"/>
    <col min="9" max="9" width="9.5" style="59" customWidth="1"/>
    <col min="10" max="10" width="4.625" style="59" customWidth="1"/>
    <col min="11" max="11" width="8.875" style="59" customWidth="1"/>
    <col min="12" max="12" width="13.375" style="59" bestFit="1" customWidth="1"/>
    <col min="13" max="13" width="13.125" style="59" bestFit="1" customWidth="1"/>
    <col min="14" max="14" width="11" style="59" customWidth="1"/>
    <col min="15" max="15" width="1" style="59" customWidth="1"/>
    <col min="16" max="16384" width="9" style="59"/>
  </cols>
  <sheetData>
    <row r="1" spans="1:14" ht="18" customHeight="1" x14ac:dyDescent="0.15">
      <c r="B1" s="257" t="s">
        <v>199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18.75" customHeight="1" x14ac:dyDescent="0.2">
      <c r="A2" s="92"/>
      <c r="B2" s="258" t="s">
        <v>184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4.45" customHeight="1" x14ac:dyDescent="0.2">
      <c r="A3" s="95"/>
      <c r="B3" s="259" t="s">
        <v>243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14.45" customHeight="1" x14ac:dyDescent="0.2">
      <c r="A4" s="95"/>
      <c r="B4" s="259" t="s">
        <v>242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15.75" customHeight="1" thickBot="1" x14ac:dyDescent="0.25">
      <c r="A5" s="95"/>
      <c r="B5" s="91"/>
      <c r="C5" s="92"/>
      <c r="D5" s="92"/>
      <c r="E5" s="92"/>
      <c r="F5" s="92"/>
      <c r="G5" s="92"/>
      <c r="H5" s="92"/>
      <c r="I5" s="93"/>
      <c r="J5" s="92"/>
      <c r="K5" s="96"/>
      <c r="L5" s="92"/>
      <c r="M5" s="92"/>
      <c r="N5" s="97" t="s">
        <v>230</v>
      </c>
    </row>
    <row r="6" spans="1:14" ht="12.75" customHeight="1" x14ac:dyDescent="0.15">
      <c r="B6" s="260" t="s">
        <v>0</v>
      </c>
      <c r="C6" s="261"/>
      <c r="D6" s="261"/>
      <c r="E6" s="261"/>
      <c r="F6" s="261"/>
      <c r="G6" s="261"/>
      <c r="H6" s="261"/>
      <c r="I6" s="262"/>
      <c r="J6" s="266" t="s">
        <v>80</v>
      </c>
      <c r="K6" s="261"/>
      <c r="L6" s="98"/>
      <c r="M6" s="98"/>
      <c r="N6" s="99"/>
    </row>
    <row r="7" spans="1:14" ht="29.25" customHeight="1" thickBot="1" x14ac:dyDescent="0.2">
      <c r="B7" s="263"/>
      <c r="C7" s="264"/>
      <c r="D7" s="264"/>
      <c r="E7" s="264"/>
      <c r="F7" s="264"/>
      <c r="G7" s="264"/>
      <c r="H7" s="264"/>
      <c r="I7" s="265"/>
      <c r="J7" s="267"/>
      <c r="K7" s="264"/>
      <c r="L7" s="100" t="s">
        <v>81</v>
      </c>
      <c r="M7" s="100" t="s">
        <v>193</v>
      </c>
      <c r="N7" s="101" t="s">
        <v>201</v>
      </c>
    </row>
    <row r="8" spans="1:14" ht="15.95" customHeight="1" x14ac:dyDescent="0.15">
      <c r="A8" s="64"/>
      <c r="B8" s="57" t="s">
        <v>82</v>
      </c>
      <c r="C8" s="58"/>
      <c r="D8" s="58"/>
      <c r="E8" s="58"/>
      <c r="F8" s="58"/>
      <c r="G8" s="58"/>
      <c r="H8" s="58"/>
      <c r="I8" s="115"/>
      <c r="J8" s="251">
        <v>1897496493</v>
      </c>
      <c r="K8" s="252"/>
      <c r="L8" s="172">
        <v>2261653243</v>
      </c>
      <c r="M8" s="173">
        <f>J8-L8</f>
        <v>-364156750</v>
      </c>
      <c r="N8" s="102"/>
    </row>
    <row r="9" spans="1:14" ht="15.95" customHeight="1" x14ac:dyDescent="0.15">
      <c r="A9" s="64"/>
      <c r="B9" s="15"/>
      <c r="C9" s="16" t="s">
        <v>83</v>
      </c>
      <c r="D9" s="16"/>
      <c r="E9" s="16"/>
      <c r="F9" s="16"/>
      <c r="G9" s="16"/>
      <c r="H9" s="16"/>
      <c r="I9" s="18"/>
      <c r="J9" s="238">
        <v>-517254051</v>
      </c>
      <c r="K9" s="244"/>
      <c r="L9" s="174"/>
      <c r="M9" s="175">
        <f>J9</f>
        <v>-517254051</v>
      </c>
      <c r="N9" s="161"/>
    </row>
    <row r="10" spans="1:14" ht="15.95" customHeight="1" x14ac:dyDescent="0.15">
      <c r="B10" s="17"/>
      <c r="C10" s="18" t="s">
        <v>84</v>
      </c>
      <c r="D10" s="18"/>
      <c r="E10" s="18"/>
      <c r="F10" s="18"/>
      <c r="G10" s="18"/>
      <c r="H10" s="18"/>
      <c r="I10" s="18"/>
      <c r="J10" s="238">
        <f>SUM(J11:K12)</f>
        <v>494765000</v>
      </c>
      <c r="K10" s="244"/>
      <c r="L10" s="174"/>
      <c r="M10" s="175">
        <f>SUM(M11:M12)</f>
        <v>494765000</v>
      </c>
      <c r="N10" s="103"/>
    </row>
    <row r="11" spans="1:14" s="65" customFormat="1" ht="15.95" customHeight="1" x14ac:dyDescent="0.15">
      <c r="A11" s="59"/>
      <c r="B11" s="19"/>
      <c r="C11" s="18"/>
      <c r="D11" s="20" t="s">
        <v>85</v>
      </c>
      <c r="E11" s="20"/>
      <c r="F11" s="20"/>
      <c r="G11" s="20"/>
      <c r="H11" s="20"/>
      <c r="I11" s="18"/>
      <c r="J11" s="238">
        <v>492497000</v>
      </c>
      <c r="K11" s="244"/>
      <c r="L11" s="174"/>
      <c r="M11" s="175">
        <f>J11</f>
        <v>492497000</v>
      </c>
      <c r="N11" s="103"/>
    </row>
    <row r="12" spans="1:14" s="65" customFormat="1" ht="15.95" customHeight="1" x14ac:dyDescent="0.15">
      <c r="A12" s="59"/>
      <c r="B12" s="21"/>
      <c r="C12" s="22"/>
      <c r="D12" s="22" t="s">
        <v>86</v>
      </c>
      <c r="E12" s="22"/>
      <c r="F12" s="22"/>
      <c r="G12" s="22"/>
      <c r="H12" s="22"/>
      <c r="I12" s="23"/>
      <c r="J12" s="245">
        <v>2268000</v>
      </c>
      <c r="K12" s="253"/>
      <c r="L12" s="176"/>
      <c r="M12" s="177">
        <f>J12</f>
        <v>2268000</v>
      </c>
      <c r="N12" s="162"/>
    </row>
    <row r="13" spans="1:14" s="65" customFormat="1" ht="15.95" customHeight="1" x14ac:dyDescent="0.15">
      <c r="A13" s="59"/>
      <c r="B13" s="24"/>
      <c r="C13" s="25" t="s">
        <v>220</v>
      </c>
      <c r="D13" s="164"/>
      <c r="E13" s="25"/>
      <c r="F13" s="25"/>
      <c r="G13" s="25"/>
      <c r="H13" s="25"/>
      <c r="I13" s="26"/>
      <c r="J13" s="240">
        <f>SUM(J9:K10)</f>
        <v>-22489051</v>
      </c>
      <c r="K13" s="256"/>
      <c r="L13" s="178"/>
      <c r="M13" s="169">
        <f>SUM(M9:M10)</f>
        <v>-22489051</v>
      </c>
      <c r="N13" s="163"/>
    </row>
    <row r="14" spans="1:14" s="65" customFormat="1" ht="15.95" customHeight="1" x14ac:dyDescent="0.15">
      <c r="B14" s="15"/>
      <c r="C14" s="27" t="s">
        <v>87</v>
      </c>
      <c r="D14" s="27"/>
      <c r="E14" s="27"/>
      <c r="F14" s="20"/>
      <c r="G14" s="20"/>
      <c r="H14" s="20"/>
      <c r="I14" s="18"/>
      <c r="J14" s="254"/>
      <c r="K14" s="255"/>
      <c r="L14" s="179">
        <f>SUM(L15:L18)</f>
        <v>-65764098</v>
      </c>
      <c r="M14" s="175">
        <f>SUM(M15:M18)</f>
        <v>65764098</v>
      </c>
      <c r="N14" s="104"/>
    </row>
    <row r="15" spans="1:14" s="65" customFormat="1" ht="15.95" customHeight="1" x14ac:dyDescent="0.15">
      <c r="B15" s="15"/>
      <c r="C15" s="27"/>
      <c r="D15" s="27" t="s">
        <v>88</v>
      </c>
      <c r="E15" s="20"/>
      <c r="F15" s="20"/>
      <c r="G15" s="20"/>
      <c r="H15" s="20"/>
      <c r="I15" s="18"/>
      <c r="J15" s="254"/>
      <c r="K15" s="255"/>
      <c r="L15" s="179">
        <v>32940000</v>
      </c>
      <c r="M15" s="175">
        <f>L15*-1</f>
        <v>-32940000</v>
      </c>
      <c r="N15" s="104"/>
    </row>
    <row r="16" spans="1:14" s="65" customFormat="1" ht="15.95" customHeight="1" x14ac:dyDescent="0.15">
      <c r="B16" s="15"/>
      <c r="C16" s="27"/>
      <c r="D16" s="27" t="s">
        <v>89</v>
      </c>
      <c r="E16" s="27"/>
      <c r="F16" s="20"/>
      <c r="G16" s="20"/>
      <c r="H16" s="20"/>
      <c r="I16" s="18"/>
      <c r="J16" s="254"/>
      <c r="K16" s="255"/>
      <c r="L16" s="179">
        <v>-88374663</v>
      </c>
      <c r="M16" s="175">
        <f>L16*-1</f>
        <v>88374663</v>
      </c>
      <c r="N16" s="104"/>
    </row>
    <row r="17" spans="2:21" s="65" customFormat="1" ht="15.95" customHeight="1" x14ac:dyDescent="0.15">
      <c r="B17" s="15"/>
      <c r="C17" s="27"/>
      <c r="D17" s="27" t="s">
        <v>90</v>
      </c>
      <c r="E17" s="27"/>
      <c r="F17" s="20"/>
      <c r="G17" s="20"/>
      <c r="H17" s="20"/>
      <c r="I17" s="18"/>
      <c r="J17" s="254"/>
      <c r="K17" s="255"/>
      <c r="L17" s="179">
        <v>-10329435</v>
      </c>
      <c r="M17" s="175">
        <f>L17*-1</f>
        <v>10329435</v>
      </c>
      <c r="N17" s="104"/>
    </row>
    <row r="18" spans="2:21" s="65" customFormat="1" ht="15.95" customHeight="1" x14ac:dyDescent="0.15">
      <c r="B18" s="15"/>
      <c r="C18" s="27"/>
      <c r="D18" s="27" t="s">
        <v>91</v>
      </c>
      <c r="E18" s="27"/>
      <c r="F18" s="20"/>
      <c r="G18" s="28"/>
      <c r="H18" s="20"/>
      <c r="I18" s="18"/>
      <c r="J18" s="254"/>
      <c r="K18" s="255"/>
      <c r="L18" s="179" t="s">
        <v>227</v>
      </c>
      <c r="M18" s="175" t="s">
        <v>227</v>
      </c>
      <c r="N18" s="104"/>
    </row>
    <row r="19" spans="2:21" s="65" customFormat="1" ht="15.95" customHeight="1" x14ac:dyDescent="0.15">
      <c r="B19" s="15"/>
      <c r="C19" s="27" t="s">
        <v>92</v>
      </c>
      <c r="D19" s="20"/>
      <c r="E19" s="20"/>
      <c r="F19" s="20"/>
      <c r="G19" s="20"/>
      <c r="H19" s="20"/>
      <c r="I19" s="18"/>
      <c r="J19" s="238"/>
      <c r="K19" s="244"/>
      <c r="L19" s="179"/>
      <c r="M19" s="174"/>
      <c r="N19" s="104"/>
    </row>
    <row r="20" spans="2:21" s="65" customFormat="1" ht="15.95" customHeight="1" x14ac:dyDescent="0.15">
      <c r="B20" s="15"/>
      <c r="C20" s="27" t="s">
        <v>93</v>
      </c>
      <c r="D20" s="27"/>
      <c r="E20" s="20"/>
      <c r="F20" s="20"/>
      <c r="G20" s="20"/>
      <c r="H20" s="20"/>
      <c r="I20" s="18"/>
      <c r="J20" s="238"/>
      <c r="K20" s="244"/>
      <c r="L20" s="179"/>
      <c r="M20" s="174"/>
      <c r="N20" s="104"/>
    </row>
    <row r="21" spans="2:21" s="65" customFormat="1" ht="15.95" customHeight="1" x14ac:dyDescent="0.15">
      <c r="B21" s="15"/>
      <c r="C21" s="27" t="s">
        <v>195</v>
      </c>
      <c r="D21" s="27"/>
      <c r="E21" s="20"/>
      <c r="F21" s="20"/>
      <c r="G21" s="20"/>
      <c r="H21" s="20"/>
      <c r="I21" s="18"/>
      <c r="J21" s="238"/>
      <c r="K21" s="250"/>
      <c r="L21" s="174"/>
      <c r="M21" s="174"/>
      <c r="N21" s="103"/>
    </row>
    <row r="22" spans="2:21" s="65" customFormat="1" ht="15.95" customHeight="1" x14ac:dyDescent="0.15">
      <c r="B22" s="15"/>
      <c r="C22" s="27" t="s">
        <v>196</v>
      </c>
      <c r="D22" s="27"/>
      <c r="E22" s="20"/>
      <c r="F22" s="20"/>
      <c r="G22" s="20"/>
      <c r="H22" s="20"/>
      <c r="I22" s="18"/>
      <c r="J22" s="238"/>
      <c r="K22" s="250"/>
      <c r="L22" s="174"/>
      <c r="M22" s="174"/>
      <c r="N22" s="103"/>
    </row>
    <row r="23" spans="2:21" s="65" customFormat="1" ht="15.95" customHeight="1" x14ac:dyDescent="0.15">
      <c r="B23" s="15"/>
      <c r="C23" s="27" t="s">
        <v>237</v>
      </c>
      <c r="D23" s="27"/>
      <c r="E23" s="20"/>
      <c r="F23" s="20"/>
      <c r="G23" s="20"/>
      <c r="H23" s="20"/>
      <c r="I23" s="18"/>
      <c r="J23" s="238">
        <v>-7</v>
      </c>
      <c r="K23" s="250"/>
      <c r="L23" s="179"/>
      <c r="M23" s="186">
        <f>J23-L23</f>
        <v>-7</v>
      </c>
      <c r="N23" s="103"/>
    </row>
    <row r="24" spans="2:21" s="65" customFormat="1" ht="15.95" customHeight="1" x14ac:dyDescent="0.15">
      <c r="B24" s="21"/>
      <c r="C24" s="22" t="s">
        <v>14</v>
      </c>
      <c r="D24" s="22"/>
      <c r="E24" s="22"/>
      <c r="F24" s="116"/>
      <c r="G24" s="116"/>
      <c r="H24" s="116"/>
      <c r="I24" s="23"/>
      <c r="J24" s="245"/>
      <c r="K24" s="246"/>
      <c r="L24" s="180"/>
      <c r="M24" s="181"/>
      <c r="N24" s="129"/>
      <c r="O24" s="6"/>
      <c r="P24" s="6"/>
      <c r="Q24" s="6"/>
      <c r="R24" s="7"/>
      <c r="S24" s="7"/>
      <c r="T24" s="7"/>
      <c r="U24" s="7"/>
    </row>
    <row r="25" spans="2:21" s="65" customFormat="1" ht="15.95" customHeight="1" thickBot="1" x14ac:dyDescent="0.2">
      <c r="B25" s="29"/>
      <c r="C25" s="30" t="s">
        <v>94</v>
      </c>
      <c r="D25" s="117"/>
      <c r="E25" s="118"/>
      <c r="F25" s="118"/>
      <c r="G25" s="119"/>
      <c r="H25" s="118"/>
      <c r="I25" s="120"/>
      <c r="J25" s="247">
        <f>J13+J24+J23</f>
        <v>-22489058</v>
      </c>
      <c r="K25" s="248"/>
      <c r="L25" s="182">
        <f>L14+L23</f>
        <v>-65764098</v>
      </c>
      <c r="M25" s="183">
        <f>M13+M14+M23</f>
        <v>43275040</v>
      </c>
      <c r="N25" s="105"/>
      <c r="O25" s="6"/>
      <c r="P25" s="6"/>
      <c r="Q25" s="6"/>
      <c r="R25" s="7"/>
      <c r="S25" s="7"/>
      <c r="T25" s="7"/>
      <c r="U25" s="7"/>
    </row>
    <row r="26" spans="2:21" s="65" customFormat="1" ht="15.95" customHeight="1" thickBot="1" x14ac:dyDescent="0.2">
      <c r="B26" s="31" t="s">
        <v>95</v>
      </c>
      <c r="C26" s="32"/>
      <c r="D26" s="32"/>
      <c r="E26" s="32"/>
      <c r="F26" s="121"/>
      <c r="G26" s="121"/>
      <c r="H26" s="121"/>
      <c r="I26" s="122"/>
      <c r="J26" s="242">
        <f>J8+J25</f>
        <v>1875007435</v>
      </c>
      <c r="K26" s="249"/>
      <c r="L26" s="184">
        <f>L8+L25</f>
        <v>2195889145</v>
      </c>
      <c r="M26" s="185">
        <f>J26-L26</f>
        <v>-320881710</v>
      </c>
      <c r="N26" s="106"/>
      <c r="O26" s="6"/>
      <c r="P26" s="6"/>
      <c r="Q26" s="6"/>
      <c r="R26" s="7"/>
      <c r="S26" s="7"/>
      <c r="T26" s="7"/>
      <c r="U26" s="7"/>
    </row>
    <row r="27" spans="2:21" s="65" customFormat="1" ht="6.75" customHeight="1" x14ac:dyDescent="0.15">
      <c r="B27" s="107"/>
      <c r="C27" s="108"/>
      <c r="D27" s="108"/>
      <c r="E27" s="108"/>
      <c r="F27" s="108"/>
      <c r="G27" s="108"/>
      <c r="H27" s="108"/>
      <c r="I27" s="108"/>
      <c r="N27" s="6"/>
      <c r="O27" s="6"/>
      <c r="P27" s="6"/>
      <c r="Q27" s="6"/>
      <c r="R27" s="7"/>
      <c r="S27" s="7"/>
      <c r="T27" s="7"/>
      <c r="U27" s="7"/>
    </row>
    <row r="28" spans="2:21" s="65" customFormat="1" ht="15.6" customHeight="1" x14ac:dyDescent="0.15">
      <c r="B28" s="109"/>
      <c r="C28" s="109"/>
      <c r="D28" s="109"/>
      <c r="E28" s="109"/>
      <c r="F28" s="109"/>
      <c r="G28" s="109"/>
      <c r="H28" s="109"/>
      <c r="I28" s="109"/>
      <c r="N28" s="6"/>
      <c r="O28" s="6"/>
      <c r="P28" s="6"/>
      <c r="Q28" s="6"/>
      <c r="R28" s="7"/>
      <c r="S28" s="7"/>
      <c r="T28" s="7"/>
      <c r="U28" s="7"/>
    </row>
    <row r="29" spans="2:21" s="65" customFormat="1" ht="15.6" customHeight="1" x14ac:dyDescent="0.15">
      <c r="B29" s="109"/>
      <c r="C29" s="109"/>
      <c r="D29" s="109"/>
      <c r="E29" s="109"/>
      <c r="F29" s="109"/>
      <c r="G29" s="109"/>
      <c r="H29" s="109"/>
      <c r="I29" s="109"/>
    </row>
    <row r="30" spans="2:21" s="65" customFormat="1" ht="15.6" customHeight="1" x14ac:dyDescent="0.15"/>
    <row r="31" spans="2:21" s="65" customFormat="1" ht="15.6" customHeight="1" x14ac:dyDescent="0.15"/>
    <row r="32" spans="2:21" s="65" customFormat="1" ht="15.6" customHeight="1" x14ac:dyDescent="0.15"/>
    <row r="33" spans="23:23" s="65" customFormat="1" ht="15.6" customHeight="1" x14ac:dyDescent="0.15">
      <c r="W33" s="70"/>
    </row>
    <row r="34" spans="23:23" s="65" customFormat="1" ht="15.6" customHeight="1" x14ac:dyDescent="0.15"/>
    <row r="35" spans="23:23" s="65" customFormat="1" ht="15.6" customHeight="1" x14ac:dyDescent="0.15"/>
    <row r="36" spans="23:23" s="65" customFormat="1" ht="15.6" customHeight="1" x14ac:dyDescent="0.15"/>
    <row r="37" spans="23:23" s="65" customFormat="1" ht="15.6" customHeight="1" x14ac:dyDescent="0.15"/>
    <row r="38" spans="23:23" s="65" customFormat="1" ht="15.6" customHeight="1" x14ac:dyDescent="0.15"/>
    <row r="39" spans="23:23" s="65" customFormat="1" ht="15.6" customHeight="1" x14ac:dyDescent="0.15"/>
    <row r="40" spans="23:23" s="65" customFormat="1" ht="15.6" customHeight="1" x14ac:dyDescent="0.15"/>
    <row r="41" spans="23:23" s="65" customFormat="1" ht="15.6" customHeight="1" x14ac:dyDescent="0.15"/>
    <row r="42" spans="23:23" s="65" customFormat="1" ht="15.6" customHeight="1" x14ac:dyDescent="0.15"/>
    <row r="43" spans="23:23" s="65" customFormat="1" ht="15.6" customHeight="1" x14ac:dyDescent="0.15"/>
    <row r="44" spans="23:23" s="65" customFormat="1" ht="15.6" customHeight="1" x14ac:dyDescent="0.15"/>
    <row r="45" spans="23:23" s="65" customFormat="1" ht="15.6" customHeight="1" x14ac:dyDescent="0.15"/>
    <row r="46" spans="23:23" s="65" customFormat="1" ht="15.6" customHeight="1" x14ac:dyDescent="0.15"/>
    <row r="47" spans="23:23" s="65" customFormat="1" ht="15.6" customHeight="1" x14ac:dyDescent="0.15"/>
    <row r="48" spans="23:23" s="65" customFormat="1" ht="15.6" customHeight="1" x14ac:dyDescent="0.15"/>
    <row r="49" spans="2:9" s="65" customFormat="1" ht="15.6" customHeight="1" x14ac:dyDescent="0.15"/>
    <row r="50" spans="2:9" s="65" customFormat="1" ht="15.6" customHeight="1" x14ac:dyDescent="0.15"/>
    <row r="51" spans="2:9" s="65" customFormat="1" ht="15.6" customHeight="1" x14ac:dyDescent="0.15"/>
    <row r="52" spans="2:9" s="65" customFormat="1" ht="15.6" customHeight="1" x14ac:dyDescent="0.15"/>
    <row r="53" spans="2:9" s="65" customFormat="1" ht="15.6" customHeight="1" x14ac:dyDescent="0.15"/>
    <row r="54" spans="2:9" s="65" customFormat="1" ht="15.6" customHeight="1" x14ac:dyDescent="0.15"/>
    <row r="55" spans="2:9" s="65" customFormat="1" ht="15.6" customHeight="1" x14ac:dyDescent="0.15"/>
    <row r="56" spans="2:9" s="65" customFormat="1" ht="15.6" customHeight="1" x14ac:dyDescent="0.15"/>
    <row r="57" spans="2:9" s="65" customFormat="1" ht="15.6" customHeight="1" x14ac:dyDescent="0.15"/>
    <row r="58" spans="2:9" s="65" customFormat="1" ht="15.6" customHeight="1" x14ac:dyDescent="0.15"/>
    <row r="59" spans="2:9" s="65" customFormat="1" ht="15.6" customHeight="1" x14ac:dyDescent="0.15"/>
    <row r="60" spans="2:9" s="65" customFormat="1" ht="21" customHeight="1" x14ac:dyDescent="0.15"/>
    <row r="61" spans="2:9" s="65" customFormat="1" ht="4.5" customHeight="1" x14ac:dyDescent="0.15"/>
    <row r="62" spans="2:9" s="65" customFormat="1" ht="15.75" customHeight="1" x14ac:dyDescent="0.15">
      <c r="B62" s="4"/>
      <c r="C62" s="4"/>
      <c r="D62" s="4"/>
      <c r="E62" s="4"/>
      <c r="F62" s="4"/>
      <c r="G62" s="4"/>
      <c r="H62" s="4"/>
      <c r="I62" s="4"/>
    </row>
    <row r="63" spans="2:9" s="65" customFormat="1" ht="15.6" customHeight="1" x14ac:dyDescent="0.15">
      <c r="B63" s="64"/>
      <c r="C63" s="64"/>
      <c r="D63" s="64"/>
      <c r="E63" s="64"/>
      <c r="F63" s="64"/>
      <c r="G63" s="64"/>
      <c r="H63" s="64"/>
      <c r="I63" s="64"/>
    </row>
    <row r="64" spans="2:9" s="65" customFormat="1" ht="15.6" customHeight="1" x14ac:dyDescent="0.15">
      <c r="B64" s="59"/>
      <c r="C64" s="59"/>
      <c r="D64" s="59"/>
      <c r="E64" s="59"/>
      <c r="F64" s="59"/>
      <c r="G64" s="59"/>
      <c r="H64" s="59"/>
      <c r="I64" s="59"/>
    </row>
    <row r="65" spans="2:14" s="65" customFormat="1" ht="15.6" customHeight="1" x14ac:dyDescent="0.15">
      <c r="B65" s="59"/>
      <c r="C65" s="59"/>
      <c r="D65" s="59"/>
      <c r="E65" s="59"/>
      <c r="F65" s="59"/>
      <c r="G65" s="59"/>
      <c r="H65" s="59"/>
      <c r="I65" s="59"/>
    </row>
    <row r="66" spans="2:14" s="65" customFormat="1" ht="15.6" customHeight="1" x14ac:dyDescent="0.15"/>
    <row r="67" spans="2:14" s="65" customFormat="1" ht="15.6" customHeight="1" x14ac:dyDescent="0.15"/>
    <row r="68" spans="2:14" s="64" customFormat="1" ht="12.95" customHeight="1" x14ac:dyDescent="0.1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2:14" ht="18" customHeight="1" x14ac:dyDescent="0.15">
      <c r="B69" s="65"/>
      <c r="C69" s="65"/>
      <c r="D69" s="65"/>
      <c r="E69" s="65"/>
      <c r="F69" s="65"/>
      <c r="G69" s="65"/>
      <c r="H69" s="65"/>
      <c r="I69" s="65"/>
      <c r="J69" s="64"/>
      <c r="K69" s="64"/>
      <c r="L69" s="64"/>
      <c r="M69" s="64"/>
      <c r="N69" s="64"/>
    </row>
    <row r="70" spans="2:14" ht="27" customHeight="1" x14ac:dyDescent="0.15">
      <c r="B70" s="65"/>
      <c r="C70" s="65"/>
      <c r="D70" s="65"/>
      <c r="E70" s="65"/>
      <c r="F70" s="65"/>
      <c r="G70" s="65"/>
      <c r="H70" s="65"/>
      <c r="I70" s="65"/>
    </row>
    <row r="71" spans="2:14" s="65" customFormat="1" ht="18" customHeight="1" x14ac:dyDescent="0.15">
      <c r="J71" s="59"/>
      <c r="K71" s="59"/>
      <c r="L71" s="59"/>
      <c r="M71" s="59"/>
      <c r="N71" s="59"/>
    </row>
    <row r="72" spans="2:14" s="65" customFormat="1" ht="18" customHeight="1" x14ac:dyDescent="0.15"/>
    <row r="73" spans="2:14" s="65" customFormat="1" ht="18" customHeight="1" x14ac:dyDescent="0.15"/>
    <row r="74" spans="2:14" s="65" customFormat="1" ht="18" customHeight="1" x14ac:dyDescent="0.15"/>
    <row r="75" spans="2:14" s="65" customFormat="1" ht="18" customHeight="1" x14ac:dyDescent="0.15"/>
    <row r="76" spans="2:14" s="65" customFormat="1" ht="18" customHeight="1" x14ac:dyDescent="0.15"/>
    <row r="77" spans="2:14" s="65" customFormat="1" ht="18" customHeight="1" x14ac:dyDescent="0.15"/>
    <row r="78" spans="2:14" s="65" customFormat="1" ht="18" customHeight="1" x14ac:dyDescent="0.15"/>
    <row r="79" spans="2:14" s="65" customFormat="1" ht="18" customHeight="1" x14ac:dyDescent="0.15"/>
    <row r="80" spans="2:14" s="65" customFormat="1" ht="18" customHeight="1" x14ac:dyDescent="0.15"/>
    <row r="81" s="65" customFormat="1" ht="18" customHeight="1" x14ac:dyDescent="0.15"/>
    <row r="82" s="65" customFormat="1" ht="18" customHeight="1" x14ac:dyDescent="0.15"/>
    <row r="83" s="65" customFormat="1" ht="18" customHeight="1" x14ac:dyDescent="0.15"/>
    <row r="84" s="65" customFormat="1" ht="18" customHeight="1" x14ac:dyDescent="0.15"/>
    <row r="85" s="65" customFormat="1" ht="18" customHeight="1" x14ac:dyDescent="0.15"/>
    <row r="86" s="65" customFormat="1" ht="18" customHeight="1" x14ac:dyDescent="0.15"/>
    <row r="87" s="65" customFormat="1" ht="18" customHeight="1" x14ac:dyDescent="0.15"/>
    <row r="88" s="65" customFormat="1" ht="18" customHeight="1" x14ac:dyDescent="0.15"/>
    <row r="89" s="65" customFormat="1" ht="18" customHeight="1" x14ac:dyDescent="0.15"/>
    <row r="90" s="65" customFormat="1" ht="18" customHeight="1" x14ac:dyDescent="0.15"/>
    <row r="91" s="65" customFormat="1" ht="18" customHeight="1" x14ac:dyDescent="0.15"/>
    <row r="92" s="65" customFormat="1" ht="18" customHeight="1" x14ac:dyDescent="0.15"/>
    <row r="93" s="65" customFormat="1" ht="18" customHeight="1" x14ac:dyDescent="0.15"/>
    <row r="94" s="65" customFormat="1" ht="18" customHeight="1" x14ac:dyDescent="0.15"/>
    <row r="95" s="65" customFormat="1" ht="18" customHeight="1" x14ac:dyDescent="0.15"/>
    <row r="96" s="65" customFormat="1" ht="18" customHeight="1" x14ac:dyDescent="0.15"/>
    <row r="97" spans="2:14" s="65" customFormat="1" ht="18" customHeight="1" x14ac:dyDescent="0.15"/>
    <row r="98" spans="2:14" s="65" customFormat="1" ht="18" customHeight="1" x14ac:dyDescent="0.15"/>
    <row r="99" spans="2:14" s="65" customFormat="1" ht="18" customHeight="1" x14ac:dyDescent="0.15"/>
    <row r="100" spans="2:14" s="65" customFormat="1" ht="18" customHeight="1" x14ac:dyDescent="0.15"/>
    <row r="101" spans="2:14" s="65" customFormat="1" ht="18" customHeight="1" x14ac:dyDescent="0.15"/>
    <row r="102" spans="2:14" s="4" customFormat="1" ht="18" customHeight="1" x14ac:dyDescent="0.15"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2:14" s="64" customFormat="1" ht="12.95" customHeight="1" x14ac:dyDescent="0.15">
      <c r="B103" s="65"/>
      <c r="C103" s="65"/>
      <c r="D103" s="65"/>
      <c r="E103" s="65"/>
      <c r="F103" s="65"/>
      <c r="G103" s="65"/>
      <c r="H103" s="65"/>
      <c r="I103" s="65"/>
      <c r="J103" s="4"/>
      <c r="K103" s="4"/>
      <c r="L103" s="4"/>
      <c r="M103" s="4"/>
      <c r="N103" s="4"/>
    </row>
    <row r="104" spans="2:14" ht="18" customHeight="1" x14ac:dyDescent="0.15">
      <c r="B104" s="65"/>
      <c r="C104" s="65"/>
      <c r="D104" s="65"/>
      <c r="E104" s="65"/>
      <c r="F104" s="65"/>
      <c r="G104" s="65"/>
      <c r="H104" s="65"/>
      <c r="I104" s="65"/>
      <c r="J104" s="64"/>
      <c r="K104" s="64"/>
      <c r="L104" s="64"/>
      <c r="M104" s="64"/>
      <c r="N104" s="64"/>
    </row>
    <row r="105" spans="2:14" ht="27" customHeight="1" x14ac:dyDescent="0.15">
      <c r="B105" s="65"/>
      <c r="C105" s="65"/>
      <c r="D105" s="65"/>
      <c r="E105" s="65"/>
      <c r="F105" s="65"/>
      <c r="G105" s="65"/>
      <c r="H105" s="65"/>
      <c r="I105" s="65"/>
    </row>
    <row r="106" spans="2:14" s="65" customFormat="1" ht="18" customHeight="1" x14ac:dyDescent="0.15">
      <c r="J106" s="59"/>
      <c r="K106" s="59"/>
      <c r="L106" s="59"/>
      <c r="M106" s="59"/>
      <c r="N106" s="59"/>
    </row>
    <row r="107" spans="2:14" s="65" customFormat="1" ht="18" customHeight="1" x14ac:dyDescent="0.15"/>
    <row r="108" spans="2:14" s="65" customFormat="1" ht="18" customHeight="1" x14ac:dyDescent="0.15"/>
    <row r="109" spans="2:14" s="65" customFormat="1" ht="18" customHeight="1" x14ac:dyDescent="0.15"/>
    <row r="110" spans="2:14" s="65" customFormat="1" ht="18" customHeight="1" x14ac:dyDescent="0.15"/>
    <row r="111" spans="2:14" s="65" customFormat="1" ht="18" customHeight="1" x14ac:dyDescent="0.15"/>
    <row r="112" spans="2:14" s="65" customFormat="1" ht="18" customHeight="1" x14ac:dyDescent="0.15"/>
    <row r="113" spans="2:9" s="65" customFormat="1" ht="18" customHeight="1" x14ac:dyDescent="0.15"/>
    <row r="114" spans="2:9" s="65" customFormat="1" ht="18" customHeight="1" x14ac:dyDescent="0.15"/>
    <row r="115" spans="2:9" s="65" customFormat="1" ht="18" customHeight="1" x14ac:dyDescent="0.15"/>
    <row r="116" spans="2:9" s="65" customFormat="1" ht="18" customHeight="1" x14ac:dyDescent="0.15">
      <c r="B116" s="4"/>
      <c r="C116" s="4"/>
      <c r="D116" s="4"/>
      <c r="E116" s="4"/>
      <c r="F116" s="4"/>
      <c r="G116" s="4"/>
      <c r="H116" s="4"/>
      <c r="I116" s="4"/>
    </row>
    <row r="117" spans="2:9" s="65" customFormat="1" ht="18" customHeight="1" x14ac:dyDescent="0.15">
      <c r="B117" s="64"/>
      <c r="C117" s="64"/>
      <c r="D117" s="64"/>
      <c r="E117" s="64"/>
      <c r="F117" s="64"/>
      <c r="G117" s="64"/>
      <c r="H117" s="64"/>
      <c r="I117" s="64"/>
    </row>
    <row r="118" spans="2:9" s="65" customFormat="1" ht="18" customHeight="1" x14ac:dyDescent="0.15">
      <c r="B118" s="59"/>
      <c r="C118" s="59"/>
      <c r="D118" s="59"/>
      <c r="E118" s="59"/>
      <c r="F118" s="59"/>
      <c r="G118" s="59"/>
      <c r="H118" s="59"/>
      <c r="I118" s="59"/>
    </row>
    <row r="119" spans="2:9" s="65" customFormat="1" ht="18" customHeight="1" x14ac:dyDescent="0.15">
      <c r="B119" s="59"/>
      <c r="C119" s="59"/>
      <c r="D119" s="59"/>
      <c r="E119" s="59"/>
      <c r="F119" s="59"/>
      <c r="G119" s="59"/>
      <c r="H119" s="59"/>
      <c r="I119" s="59"/>
    </row>
    <row r="120" spans="2:9" s="65" customFormat="1" ht="18" customHeight="1" x14ac:dyDescent="0.15"/>
    <row r="121" spans="2:9" s="65" customFormat="1" ht="18" customHeight="1" x14ac:dyDescent="0.15"/>
    <row r="122" spans="2:9" s="65" customFormat="1" ht="18" customHeight="1" x14ac:dyDescent="0.15"/>
    <row r="123" spans="2:9" s="65" customFormat="1" ht="18" customHeight="1" x14ac:dyDescent="0.15"/>
    <row r="124" spans="2:9" s="65" customFormat="1" ht="18" customHeight="1" x14ac:dyDescent="0.15"/>
    <row r="125" spans="2:9" s="65" customFormat="1" ht="18" customHeight="1" x14ac:dyDescent="0.15"/>
    <row r="126" spans="2:9" s="65" customFormat="1" ht="18" customHeight="1" x14ac:dyDescent="0.15"/>
    <row r="127" spans="2:9" s="65" customFormat="1" ht="18" customHeight="1" x14ac:dyDescent="0.15"/>
    <row r="128" spans="2:9" s="65" customFormat="1" ht="18" customHeight="1" x14ac:dyDescent="0.15"/>
    <row r="129" spans="2:14" s="65" customFormat="1" ht="18" customHeight="1" x14ac:dyDescent="0.15"/>
    <row r="130" spans="2:14" s="65" customFormat="1" ht="18" customHeight="1" x14ac:dyDescent="0.15"/>
    <row r="131" spans="2:14" s="65" customFormat="1" ht="18" customHeight="1" x14ac:dyDescent="0.15"/>
    <row r="132" spans="2:14" s="65" customFormat="1" ht="18" customHeight="1" x14ac:dyDescent="0.15"/>
    <row r="133" spans="2:14" s="65" customFormat="1" ht="18" customHeight="1" x14ac:dyDescent="0.15"/>
    <row r="134" spans="2:14" s="65" customFormat="1" ht="18" customHeight="1" x14ac:dyDescent="0.15"/>
    <row r="135" spans="2:14" s="65" customFormat="1" ht="18" customHeight="1" x14ac:dyDescent="0.15"/>
    <row r="136" spans="2:14" s="65" customFormat="1" ht="18" customHeight="1" x14ac:dyDescent="0.15"/>
    <row r="137" spans="2:14" s="65" customFormat="1" ht="18" customHeight="1" x14ac:dyDescent="0.15"/>
    <row r="138" spans="2:14" s="65" customFormat="1" ht="18" customHeight="1" x14ac:dyDescent="0.15"/>
    <row r="139" spans="2:14" s="65" customFormat="1" ht="18" customHeight="1" x14ac:dyDescent="0.15"/>
    <row r="140" spans="2:14" s="65" customFormat="1" ht="18" customHeight="1" x14ac:dyDescent="0.15"/>
    <row r="141" spans="2:14" s="65" customFormat="1" ht="18" customHeight="1" x14ac:dyDescent="0.15"/>
    <row r="142" spans="2:14" s="65" customFormat="1" ht="18" customHeight="1" x14ac:dyDescent="0.15"/>
    <row r="143" spans="2:14" s="65" customFormat="1" ht="18" customHeight="1" x14ac:dyDescent="0.15"/>
    <row r="144" spans="2:14" s="4" customFormat="1" ht="18" customHeight="1" x14ac:dyDescent="0.15"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</row>
    <row r="145" spans="2:14" s="64" customFormat="1" ht="12.95" customHeight="1" x14ac:dyDescent="0.15">
      <c r="B145" s="65"/>
      <c r="C145" s="65"/>
      <c r="D145" s="65"/>
      <c r="E145" s="65"/>
      <c r="F145" s="65"/>
      <c r="G145" s="65"/>
      <c r="H145" s="65"/>
      <c r="I145" s="65"/>
      <c r="J145" s="4"/>
      <c r="K145" s="4"/>
      <c r="L145" s="4"/>
      <c r="M145" s="4"/>
      <c r="N145" s="4"/>
    </row>
    <row r="146" spans="2:14" ht="18" customHeight="1" x14ac:dyDescent="0.15">
      <c r="B146" s="65"/>
      <c r="C146" s="65"/>
      <c r="D146" s="65"/>
      <c r="E146" s="65"/>
      <c r="F146" s="65"/>
      <c r="G146" s="65"/>
      <c r="H146" s="65"/>
      <c r="I146" s="65"/>
      <c r="J146" s="64"/>
      <c r="K146" s="64"/>
      <c r="L146" s="64"/>
      <c r="M146" s="64"/>
      <c r="N146" s="64"/>
    </row>
    <row r="147" spans="2:14" ht="27" customHeight="1" x14ac:dyDescent="0.15">
      <c r="B147" s="65"/>
      <c r="C147" s="65"/>
      <c r="D147" s="65"/>
      <c r="E147" s="65"/>
      <c r="F147" s="65"/>
      <c r="G147" s="65"/>
      <c r="H147" s="65"/>
      <c r="I147" s="65"/>
    </row>
    <row r="148" spans="2:14" s="65" customFormat="1" ht="14.45" customHeight="1" x14ac:dyDescent="0.15">
      <c r="J148" s="59"/>
      <c r="K148" s="59"/>
      <c r="L148" s="59"/>
      <c r="M148" s="59"/>
      <c r="N148" s="59"/>
    </row>
    <row r="149" spans="2:14" s="65" customFormat="1" ht="14.45" customHeight="1" x14ac:dyDescent="0.15"/>
    <row r="150" spans="2:14" s="65" customFormat="1" ht="14.45" customHeight="1" x14ac:dyDescent="0.15"/>
    <row r="151" spans="2:14" s="65" customFormat="1" ht="14.45" customHeight="1" x14ac:dyDescent="0.15"/>
    <row r="152" spans="2:14" s="65" customFormat="1" ht="14.45" customHeight="1" x14ac:dyDescent="0.15"/>
    <row r="153" spans="2:14" s="65" customFormat="1" ht="14.45" customHeight="1" x14ac:dyDescent="0.15"/>
    <row r="154" spans="2:14" s="65" customFormat="1" ht="14.45" customHeight="1" x14ac:dyDescent="0.15"/>
    <row r="155" spans="2:14" s="65" customFormat="1" ht="14.45" customHeight="1" x14ac:dyDescent="0.15"/>
    <row r="156" spans="2:14" s="65" customFormat="1" ht="14.45" customHeight="1" x14ac:dyDescent="0.15"/>
    <row r="157" spans="2:14" s="65" customFormat="1" ht="14.45" customHeight="1" x14ac:dyDescent="0.15"/>
    <row r="158" spans="2:14" s="65" customFormat="1" ht="14.45" customHeight="1" x14ac:dyDescent="0.15"/>
    <row r="159" spans="2:14" s="65" customFormat="1" ht="14.45" customHeight="1" x14ac:dyDescent="0.15"/>
    <row r="160" spans="2:14" s="65" customFormat="1" ht="14.45" customHeight="1" x14ac:dyDescent="0.15"/>
    <row r="161" spans="2:9" s="65" customFormat="1" ht="14.45" customHeight="1" x14ac:dyDescent="0.15"/>
    <row r="162" spans="2:9" s="65" customFormat="1" ht="14.45" customHeight="1" x14ac:dyDescent="0.15"/>
    <row r="163" spans="2:9" s="65" customFormat="1" ht="14.45" customHeight="1" x14ac:dyDescent="0.15"/>
    <row r="164" spans="2:9" s="65" customFormat="1" ht="14.45" customHeight="1" x14ac:dyDescent="0.15"/>
    <row r="165" spans="2:9" s="65" customFormat="1" ht="14.45" customHeight="1" x14ac:dyDescent="0.15"/>
    <row r="166" spans="2:9" s="65" customFormat="1" ht="14.45" customHeight="1" x14ac:dyDescent="0.15"/>
    <row r="167" spans="2:9" s="65" customFormat="1" ht="14.45" customHeight="1" x14ac:dyDescent="0.15"/>
    <row r="168" spans="2:9" s="65" customFormat="1" ht="14.45" customHeight="1" x14ac:dyDescent="0.15"/>
    <row r="169" spans="2:9" s="65" customFormat="1" ht="14.45" customHeight="1" x14ac:dyDescent="0.15"/>
    <row r="170" spans="2:9" s="65" customFormat="1" ht="14.45" customHeight="1" x14ac:dyDescent="0.15"/>
    <row r="171" spans="2:9" s="65" customFormat="1" ht="14.45" customHeight="1" x14ac:dyDescent="0.15"/>
    <row r="172" spans="2:9" s="65" customFormat="1" ht="14.45" customHeight="1" x14ac:dyDescent="0.15"/>
    <row r="173" spans="2:9" s="65" customFormat="1" ht="14.45" customHeight="1" x14ac:dyDescent="0.15"/>
    <row r="174" spans="2:9" s="65" customFormat="1" ht="14.45" customHeight="1" x14ac:dyDescent="0.15"/>
    <row r="175" spans="2:9" s="65" customFormat="1" ht="14.45" customHeight="1" x14ac:dyDescent="0.15">
      <c r="C175" s="7"/>
      <c r="D175" s="7"/>
      <c r="E175" s="7"/>
      <c r="F175" s="7"/>
      <c r="G175" s="7"/>
      <c r="H175" s="7"/>
    </row>
    <row r="176" spans="2:9" s="65" customFormat="1" ht="14.45" customHeight="1" x14ac:dyDescent="0.15">
      <c r="B176" s="62"/>
      <c r="C176" s="62"/>
      <c r="D176" s="62"/>
      <c r="E176" s="62"/>
      <c r="F176" s="62"/>
      <c r="G176" s="62"/>
      <c r="H176" s="62"/>
      <c r="I176" s="62"/>
    </row>
    <row r="177" spans="2:9" s="65" customFormat="1" ht="14.45" customHeight="1" x14ac:dyDescent="0.15">
      <c r="B177" s="59"/>
      <c r="C177" s="59"/>
      <c r="D177" s="59"/>
      <c r="E177" s="59"/>
      <c r="F177" s="59"/>
      <c r="G177" s="59"/>
      <c r="H177" s="59"/>
      <c r="I177" s="59"/>
    </row>
    <row r="178" spans="2:9" s="65" customFormat="1" ht="14.45" customHeight="1" x14ac:dyDescent="0.15">
      <c r="B178" s="110"/>
      <c r="C178" s="110"/>
      <c r="D178" s="110"/>
      <c r="E178" s="110"/>
      <c r="F178" s="110"/>
      <c r="G178" s="110"/>
      <c r="H178" s="110"/>
      <c r="I178" s="110"/>
    </row>
    <row r="179" spans="2:9" s="65" customFormat="1" ht="14.45" customHeight="1" x14ac:dyDescent="0.15">
      <c r="B179" s="110"/>
      <c r="C179" s="110"/>
      <c r="D179" s="110"/>
      <c r="E179" s="110"/>
      <c r="F179" s="110"/>
      <c r="G179" s="110"/>
      <c r="H179" s="110"/>
      <c r="I179" s="110"/>
    </row>
    <row r="180" spans="2:9" s="65" customFormat="1" ht="14.45" customHeight="1" x14ac:dyDescent="0.15">
      <c r="B180" s="110"/>
      <c r="C180" s="110"/>
      <c r="D180" s="110"/>
      <c r="E180" s="110"/>
      <c r="F180" s="110"/>
      <c r="G180" s="110"/>
      <c r="H180" s="110"/>
      <c r="I180" s="110"/>
    </row>
    <row r="181" spans="2:9" s="65" customFormat="1" ht="14.45" customHeight="1" x14ac:dyDescent="0.15">
      <c r="B181" s="110"/>
      <c r="C181" s="110"/>
      <c r="D181" s="110"/>
      <c r="E181" s="110"/>
      <c r="F181" s="110"/>
      <c r="G181" s="110"/>
      <c r="H181" s="110"/>
      <c r="I181" s="110"/>
    </row>
    <row r="182" spans="2:9" s="65" customFormat="1" ht="14.45" customHeight="1" x14ac:dyDescent="0.15">
      <c r="B182" s="110"/>
      <c r="C182" s="110"/>
      <c r="D182" s="110"/>
      <c r="E182" s="110"/>
      <c r="F182" s="110"/>
      <c r="G182" s="110"/>
      <c r="H182" s="110"/>
      <c r="I182" s="110"/>
    </row>
    <row r="183" spans="2:9" s="65" customFormat="1" ht="14.45" customHeight="1" x14ac:dyDescent="0.15">
      <c r="B183" s="110"/>
      <c r="C183" s="110"/>
      <c r="D183" s="110"/>
      <c r="E183" s="110"/>
      <c r="F183" s="110"/>
      <c r="G183" s="110"/>
      <c r="H183" s="110"/>
      <c r="I183" s="110"/>
    </row>
    <row r="184" spans="2:9" s="65" customFormat="1" ht="14.45" customHeight="1" x14ac:dyDescent="0.15">
      <c r="B184" s="110"/>
      <c r="C184" s="110"/>
      <c r="D184" s="110"/>
      <c r="E184" s="110"/>
      <c r="F184" s="110"/>
      <c r="G184" s="110"/>
      <c r="H184" s="110"/>
      <c r="I184" s="110"/>
    </row>
    <row r="185" spans="2:9" s="65" customFormat="1" ht="14.45" customHeight="1" x14ac:dyDescent="0.15">
      <c r="B185" s="110"/>
      <c r="C185" s="110"/>
      <c r="D185" s="110"/>
      <c r="E185" s="110"/>
      <c r="F185" s="110"/>
      <c r="G185" s="110"/>
      <c r="H185" s="110"/>
      <c r="I185" s="110"/>
    </row>
    <row r="186" spans="2:9" s="65" customFormat="1" ht="14.45" customHeight="1" x14ac:dyDescent="0.15">
      <c r="B186" s="110"/>
      <c r="C186" s="110"/>
      <c r="D186" s="110"/>
      <c r="E186" s="110"/>
      <c r="F186" s="110"/>
      <c r="G186" s="110"/>
      <c r="H186" s="110"/>
      <c r="I186" s="110"/>
    </row>
    <row r="187" spans="2:9" s="65" customFormat="1" ht="14.45" customHeight="1" x14ac:dyDescent="0.15">
      <c r="B187" s="110"/>
      <c r="C187" s="110"/>
      <c r="D187" s="110"/>
      <c r="E187" s="110"/>
      <c r="F187" s="110"/>
      <c r="G187" s="110"/>
      <c r="H187" s="110"/>
      <c r="I187" s="110"/>
    </row>
    <row r="188" spans="2:9" s="65" customFormat="1" ht="14.45" customHeight="1" x14ac:dyDescent="0.15">
      <c r="B188" s="61"/>
      <c r="C188" s="61"/>
      <c r="D188" s="61"/>
      <c r="E188" s="61"/>
      <c r="F188" s="61"/>
      <c r="G188" s="61"/>
      <c r="H188" s="61"/>
      <c r="I188" s="61"/>
    </row>
    <row r="189" spans="2:9" s="65" customFormat="1" ht="14.45" customHeight="1" x14ac:dyDescent="0.15"/>
    <row r="190" spans="2:9" s="65" customFormat="1" ht="14.45" customHeight="1" x14ac:dyDescent="0.15"/>
    <row r="191" spans="2:9" s="65" customFormat="1" ht="14.45" customHeight="1" x14ac:dyDescent="0.15"/>
    <row r="192" spans="2:9" s="65" customFormat="1" ht="14.45" customHeight="1" x14ac:dyDescent="0.15"/>
    <row r="193" spans="2:14" s="65" customFormat="1" ht="14.45" customHeight="1" x14ac:dyDescent="0.15"/>
    <row r="194" spans="2:14" s="65" customFormat="1" ht="14.45" customHeight="1" x14ac:dyDescent="0.15"/>
    <row r="195" spans="2:14" s="65" customFormat="1" ht="14.45" customHeight="1" x14ac:dyDescent="0.15"/>
    <row r="196" spans="2:14" s="65" customFormat="1" ht="14.45" customHeight="1" x14ac:dyDescent="0.15"/>
    <row r="197" spans="2:14" s="65" customFormat="1" ht="14.45" customHeight="1" x14ac:dyDescent="0.15"/>
    <row r="198" spans="2:14" s="4" customFormat="1" ht="14.45" customHeight="1" x14ac:dyDescent="0.15"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</row>
    <row r="199" spans="2:14" s="64" customFormat="1" ht="12.95" customHeight="1" x14ac:dyDescent="0.15">
      <c r="B199" s="65"/>
      <c r="C199" s="65"/>
      <c r="D199" s="65"/>
      <c r="E199" s="65"/>
      <c r="F199" s="65"/>
      <c r="G199" s="65"/>
      <c r="H199" s="65"/>
      <c r="I199" s="65"/>
      <c r="J199" s="4"/>
      <c r="K199" s="4"/>
      <c r="L199" s="4"/>
      <c r="M199" s="4"/>
      <c r="N199" s="4"/>
    </row>
    <row r="200" spans="2:14" ht="18" customHeight="1" x14ac:dyDescent="0.15">
      <c r="B200" s="65"/>
      <c r="C200" s="65"/>
      <c r="D200" s="65"/>
      <c r="E200" s="65"/>
      <c r="F200" s="65"/>
      <c r="G200" s="65"/>
      <c r="H200" s="65"/>
      <c r="I200" s="65"/>
      <c r="J200" s="64"/>
      <c r="K200" s="64"/>
      <c r="L200" s="64"/>
      <c r="M200" s="64"/>
      <c r="N200" s="64"/>
    </row>
    <row r="201" spans="2:14" ht="27" customHeight="1" x14ac:dyDescent="0.15">
      <c r="B201" s="65"/>
      <c r="C201" s="65"/>
      <c r="D201" s="65"/>
      <c r="E201" s="65"/>
      <c r="F201" s="65"/>
      <c r="G201" s="65"/>
      <c r="H201" s="65"/>
      <c r="I201" s="65"/>
    </row>
    <row r="202" spans="2:14" s="65" customFormat="1" ht="13.5" customHeight="1" x14ac:dyDescent="0.15">
      <c r="J202" s="59"/>
      <c r="K202" s="59"/>
      <c r="L202" s="59"/>
      <c r="M202" s="59"/>
      <c r="N202" s="59"/>
    </row>
    <row r="203" spans="2:14" s="65" customFormat="1" ht="13.5" customHeight="1" x14ac:dyDescent="0.15"/>
    <row r="204" spans="2:14" s="65" customFormat="1" ht="13.5" customHeight="1" x14ac:dyDescent="0.15"/>
    <row r="205" spans="2:14" s="65" customFormat="1" ht="13.5" customHeight="1" x14ac:dyDescent="0.15"/>
    <row r="206" spans="2:14" s="65" customFormat="1" ht="13.5" customHeight="1" x14ac:dyDescent="0.15"/>
    <row r="207" spans="2:14" s="65" customFormat="1" ht="13.5" customHeight="1" x14ac:dyDescent="0.15"/>
    <row r="208" spans="2:14" s="65" customFormat="1" ht="13.5" customHeight="1" x14ac:dyDescent="0.15"/>
    <row r="209" spans="1:9" s="65" customFormat="1" ht="13.5" customHeight="1" x14ac:dyDescent="0.15"/>
    <row r="210" spans="1:9" s="65" customFormat="1" ht="13.5" customHeight="1" x14ac:dyDescent="0.15"/>
    <row r="211" spans="1:9" s="65" customFormat="1" ht="13.5" customHeight="1" x14ac:dyDescent="0.15"/>
    <row r="212" spans="1:9" s="65" customFormat="1" ht="13.5" customHeight="1" x14ac:dyDescent="0.15"/>
    <row r="213" spans="1:9" s="65" customFormat="1" ht="13.5" customHeight="1" x14ac:dyDescent="0.15"/>
    <row r="214" spans="1:9" s="65" customFormat="1" ht="13.5" customHeight="1" x14ac:dyDescent="0.15"/>
    <row r="215" spans="1:9" s="65" customFormat="1" ht="13.5" customHeight="1" x14ac:dyDescent="0.15">
      <c r="A215" s="59"/>
    </row>
    <row r="216" spans="1:9" s="65" customFormat="1" ht="13.5" customHeight="1" x14ac:dyDescent="0.15">
      <c r="A216" s="59"/>
      <c r="G216" s="59"/>
      <c r="H216" s="59"/>
    </row>
    <row r="217" spans="1:9" s="65" customFormat="1" ht="13.5" customHeight="1" x14ac:dyDescent="0.1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s="65" customFormat="1" ht="13.5" customHeight="1" x14ac:dyDescent="0.1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s="65" customFormat="1" ht="13.5" customHeight="1" x14ac:dyDescent="0.1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s="65" customFormat="1" ht="13.5" customHeight="1" x14ac:dyDescent="0.1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s="65" customFormat="1" ht="13.5" customHeight="1" x14ac:dyDescent="0.1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s="65" customFormat="1" ht="13.5" customHeight="1" x14ac:dyDescent="0.1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s="65" customFormat="1" ht="13.5" customHeight="1" x14ac:dyDescent="0.1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s="65" customFormat="1" ht="13.5" customHeight="1" x14ac:dyDescent="0.1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s="65" customFormat="1" ht="13.5" customHeight="1" x14ac:dyDescent="0.1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s="65" customFormat="1" ht="13.5" customHeight="1" x14ac:dyDescent="0.1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s="65" customFormat="1" ht="13.5" customHeight="1" x14ac:dyDescent="0.1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s="65" customFormat="1" ht="13.5" customHeight="1" x14ac:dyDescent="0.1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s="65" customFormat="1" ht="13.5" customHeight="1" x14ac:dyDescent="0.1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s="65" customFormat="1" ht="13.5" customHeight="1" x14ac:dyDescent="0.1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s="65" customFormat="1" ht="13.5" customHeight="1" x14ac:dyDescent="0.1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s="65" customFormat="1" ht="13.5" customHeight="1" x14ac:dyDescent="0.1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s="65" customFormat="1" ht="13.5" customHeight="1" x14ac:dyDescent="0.1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s="65" customFormat="1" ht="13.5" customHeight="1" x14ac:dyDescent="0.1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s="65" customFormat="1" ht="13.5" customHeight="1" x14ac:dyDescent="0.1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s="65" customFormat="1" ht="13.5" customHeight="1" x14ac:dyDescent="0.1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s="65" customFormat="1" ht="13.5" customHeight="1" x14ac:dyDescent="0.1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s="65" customFormat="1" ht="13.5" customHeight="1" x14ac:dyDescent="0.1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s="65" customFormat="1" ht="13.5" customHeight="1" x14ac:dyDescent="0.1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s="65" customFormat="1" ht="13.5" customHeight="1" x14ac:dyDescent="0.1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s="65" customFormat="1" ht="13.5" customHeight="1" x14ac:dyDescent="0.1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s="65" customFormat="1" ht="13.5" customHeight="1" x14ac:dyDescent="0.1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s="65" customFormat="1" ht="13.5" customHeight="1" x14ac:dyDescent="0.1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s="65" customFormat="1" ht="13.5" customHeight="1" x14ac:dyDescent="0.1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s="65" customFormat="1" ht="13.5" customHeight="1" x14ac:dyDescent="0.1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s="65" customFormat="1" ht="13.5" customHeight="1" x14ac:dyDescent="0.1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s="65" customFormat="1" ht="13.5" customHeight="1" x14ac:dyDescent="0.1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s="65" customFormat="1" ht="13.5" customHeight="1" x14ac:dyDescent="0.1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s="65" customFormat="1" ht="13.5" customHeight="1" x14ac:dyDescent="0.1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s="65" customFormat="1" ht="13.5" customHeight="1" x14ac:dyDescent="0.1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s="65" customFormat="1" ht="13.5" customHeight="1" x14ac:dyDescent="0.1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s="65" customFormat="1" ht="13.5" customHeight="1" x14ac:dyDescent="0.1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s="65" customFormat="1" ht="13.5" customHeight="1" x14ac:dyDescent="0.1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s="65" customFormat="1" ht="13.5" customHeight="1" x14ac:dyDescent="0.1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s="65" customFormat="1" ht="13.5" customHeight="1" x14ac:dyDescent="0.1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s="65" customFormat="1" ht="13.5" customHeight="1" x14ac:dyDescent="0.1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4" s="65" customFormat="1" ht="13.5" customHeight="1" x14ac:dyDescent="0.1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14" s="62" customFormat="1" ht="13.5" customHeight="1" x14ac:dyDescent="0.15">
      <c r="A258" s="59"/>
      <c r="B258" s="59"/>
      <c r="C258" s="59"/>
      <c r="D258" s="59"/>
      <c r="E258" s="59"/>
      <c r="F258" s="59"/>
      <c r="G258" s="59"/>
      <c r="H258" s="59"/>
      <c r="I258" s="59"/>
      <c r="J258" s="65"/>
      <c r="K258" s="65"/>
      <c r="L258" s="65"/>
      <c r="M258" s="65"/>
      <c r="N258" s="65"/>
    </row>
    <row r="259" spans="1:14" ht="15" customHeight="1" x14ac:dyDescent="0.15">
      <c r="J259" s="67"/>
      <c r="K259" s="67"/>
      <c r="L259" s="67"/>
      <c r="M259" s="67"/>
      <c r="N259" s="67"/>
    </row>
    <row r="260" spans="1:14" s="61" customFormat="1" ht="18" customHeight="1" x14ac:dyDescent="0.15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</row>
    <row r="261" spans="1:14" s="61" customFormat="1" ht="18" customHeight="1" x14ac:dyDescent="0.1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14" s="61" customFormat="1" ht="18" customHeight="1" x14ac:dyDescent="0.1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14" s="61" customFormat="1" ht="18" customHeight="1" x14ac:dyDescent="0.1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14" s="61" customFormat="1" ht="18" customHeight="1" x14ac:dyDescent="0.1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14" s="61" customFormat="1" ht="18" customHeight="1" x14ac:dyDescent="0.1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14" s="65" customFormat="1" ht="18" customHeight="1" x14ac:dyDescent="0.15">
      <c r="A266" s="59"/>
      <c r="B266" s="59"/>
      <c r="C266" s="59"/>
      <c r="D266" s="59"/>
      <c r="E266" s="59"/>
      <c r="F266" s="59"/>
      <c r="G266" s="59"/>
      <c r="H266" s="59"/>
      <c r="I266" s="59"/>
      <c r="J266" s="61"/>
      <c r="K266" s="61"/>
      <c r="L266" s="61"/>
      <c r="M266" s="61"/>
      <c r="N266" s="61"/>
    </row>
    <row r="267" spans="1:14" s="65" customFormat="1" ht="18" customHeight="1" x14ac:dyDescent="0.15">
      <c r="A267" s="59"/>
      <c r="B267" s="59"/>
      <c r="C267" s="59"/>
      <c r="D267" s="59"/>
      <c r="E267" s="59"/>
      <c r="F267" s="59"/>
      <c r="G267" s="59"/>
      <c r="H267" s="59"/>
      <c r="I267" s="59"/>
      <c r="J267" s="94"/>
      <c r="K267" s="94"/>
      <c r="L267" s="7"/>
      <c r="M267" s="7"/>
      <c r="N267" s="7"/>
    </row>
    <row r="268" spans="1:14" s="61" customFormat="1" ht="18" customHeight="1" x14ac:dyDescent="0.15">
      <c r="A268" s="59"/>
      <c r="B268" s="59"/>
      <c r="C268" s="59"/>
      <c r="D268" s="59"/>
      <c r="E268" s="59"/>
      <c r="F268" s="59"/>
      <c r="G268" s="59"/>
      <c r="H268" s="59"/>
      <c r="I268" s="59"/>
      <c r="J268" s="94"/>
      <c r="K268" s="94"/>
      <c r="L268" s="7"/>
      <c r="M268" s="7"/>
      <c r="N268" s="7"/>
    </row>
    <row r="269" spans="1:14" s="61" customFormat="1" ht="18" customHeight="1" x14ac:dyDescent="0.1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4" s="61" customFormat="1" ht="18" customHeight="1" x14ac:dyDescent="0.1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14" s="65" customFormat="1" ht="18" customHeight="1" x14ac:dyDescent="0.15">
      <c r="A271" s="59"/>
      <c r="B271" s="59"/>
      <c r="C271" s="59"/>
      <c r="D271" s="59"/>
      <c r="E271" s="59"/>
      <c r="F271" s="59"/>
      <c r="G271" s="59"/>
      <c r="H271" s="59"/>
      <c r="I271" s="59"/>
      <c r="J271" s="61"/>
      <c r="K271" s="61"/>
      <c r="L271" s="61"/>
      <c r="M271" s="61"/>
      <c r="N271" s="61"/>
    </row>
    <row r="272" spans="1:14" s="65" customFormat="1" ht="15" customHeight="1" x14ac:dyDescent="0.15">
      <c r="A272" s="59"/>
      <c r="B272" s="59"/>
      <c r="C272" s="59"/>
      <c r="D272" s="59"/>
      <c r="E272" s="59"/>
      <c r="F272" s="59"/>
      <c r="G272" s="59"/>
      <c r="H272" s="59"/>
      <c r="I272" s="59"/>
      <c r="J272" s="7"/>
      <c r="K272" s="7"/>
      <c r="L272" s="7"/>
      <c r="M272" s="7"/>
      <c r="N272" s="7"/>
    </row>
    <row r="273" spans="1:14" s="65" customFormat="1" ht="15" customHeight="1" x14ac:dyDescent="0.15">
      <c r="A273" s="59"/>
      <c r="B273" s="59"/>
      <c r="C273" s="59"/>
      <c r="D273" s="59"/>
      <c r="E273" s="59"/>
      <c r="F273" s="59"/>
      <c r="G273" s="59"/>
      <c r="H273" s="59"/>
      <c r="I273" s="59"/>
      <c r="J273" s="7"/>
      <c r="K273" s="7"/>
      <c r="L273" s="7"/>
      <c r="M273" s="7"/>
      <c r="N273" s="7"/>
    </row>
    <row r="274" spans="1:14" s="65" customFormat="1" ht="15" customHeight="1" x14ac:dyDescent="0.15">
      <c r="A274" s="59"/>
      <c r="B274" s="59"/>
      <c r="C274" s="59"/>
      <c r="D274" s="59"/>
      <c r="E274" s="59"/>
      <c r="F274" s="59"/>
      <c r="G274" s="59"/>
      <c r="H274" s="59"/>
      <c r="I274" s="59"/>
      <c r="J274" s="7"/>
      <c r="K274" s="7"/>
      <c r="L274" s="7"/>
      <c r="M274" s="7"/>
      <c r="N274" s="7"/>
    </row>
    <row r="275" spans="1:14" s="65" customFormat="1" ht="15" customHeight="1" x14ac:dyDescent="0.15">
      <c r="A275" s="59"/>
      <c r="B275" s="59"/>
      <c r="C275" s="59"/>
      <c r="D275" s="59"/>
      <c r="E275" s="59"/>
      <c r="F275" s="59"/>
      <c r="G275" s="59"/>
      <c r="H275" s="59"/>
      <c r="I275" s="59"/>
      <c r="J275" s="7"/>
      <c r="K275" s="7"/>
      <c r="L275" s="7"/>
      <c r="M275" s="7"/>
      <c r="N275" s="7"/>
    </row>
    <row r="276" spans="1:14" s="65" customFormat="1" ht="15" customHeight="1" x14ac:dyDescent="0.15">
      <c r="A276" s="59"/>
      <c r="B276" s="59"/>
      <c r="C276" s="59"/>
      <c r="D276" s="59"/>
      <c r="E276" s="59"/>
      <c r="F276" s="59"/>
      <c r="G276" s="59"/>
      <c r="H276" s="59"/>
      <c r="I276" s="59"/>
      <c r="J276" s="7"/>
      <c r="K276" s="7"/>
      <c r="L276" s="7"/>
      <c r="M276" s="7"/>
      <c r="N276" s="7"/>
    </row>
    <row r="277" spans="1:14" s="65" customFormat="1" ht="15" customHeight="1" x14ac:dyDescent="0.15">
      <c r="A277" s="59"/>
      <c r="B277" s="59"/>
      <c r="C277" s="59"/>
      <c r="D277" s="59"/>
      <c r="E277" s="59"/>
      <c r="F277" s="59"/>
      <c r="G277" s="59"/>
      <c r="H277" s="59"/>
      <c r="I277" s="59"/>
      <c r="J277" s="7"/>
      <c r="K277" s="7"/>
      <c r="L277" s="7"/>
      <c r="M277" s="7"/>
      <c r="N277" s="7"/>
    </row>
    <row r="278" spans="1:14" s="65" customFormat="1" ht="15" customHeight="1" x14ac:dyDescent="0.15">
      <c r="A278" s="59"/>
      <c r="B278" s="59"/>
      <c r="C278" s="59"/>
      <c r="D278" s="59"/>
      <c r="E278" s="59"/>
      <c r="F278" s="59"/>
      <c r="G278" s="59"/>
      <c r="H278" s="59"/>
      <c r="I278" s="59"/>
      <c r="J278" s="7"/>
      <c r="K278" s="7"/>
      <c r="L278" s="7"/>
      <c r="M278" s="7"/>
      <c r="N278" s="7"/>
    </row>
    <row r="279" spans="1:14" s="65" customFormat="1" ht="15" customHeight="1" x14ac:dyDescent="0.15">
      <c r="A279" s="59"/>
      <c r="B279" s="59"/>
      <c r="C279" s="59"/>
      <c r="D279" s="59"/>
      <c r="E279" s="59"/>
      <c r="F279" s="59"/>
      <c r="G279" s="59"/>
      <c r="H279" s="59"/>
      <c r="I279" s="59"/>
      <c r="J279" s="94"/>
      <c r="K279" s="94"/>
      <c r="L279" s="7"/>
      <c r="M279" s="7"/>
      <c r="N279" s="7"/>
    </row>
    <row r="280" spans="1:14" s="65" customFormat="1" ht="15" customHeight="1" x14ac:dyDescent="0.15">
      <c r="A280" s="59"/>
      <c r="B280" s="59"/>
      <c r="C280" s="59"/>
      <c r="D280" s="59"/>
      <c r="E280" s="59"/>
      <c r="F280" s="59"/>
      <c r="G280" s="59"/>
      <c r="H280" s="59"/>
      <c r="I280" s="59"/>
      <c r="J280" s="94"/>
      <c r="K280" s="94"/>
      <c r="L280" s="7"/>
      <c r="M280" s="7"/>
      <c r="N280" s="7"/>
    </row>
    <row r="281" spans="1:14" s="65" customFormat="1" ht="15" customHeight="1" x14ac:dyDescent="0.15">
      <c r="A281" s="59"/>
      <c r="B281" s="59"/>
      <c r="C281" s="59"/>
      <c r="D281" s="59"/>
      <c r="E281" s="59"/>
      <c r="F281" s="59"/>
      <c r="G281" s="59"/>
      <c r="H281" s="59"/>
      <c r="I281" s="59"/>
      <c r="J281" s="94"/>
      <c r="K281" s="94"/>
      <c r="L281" s="7"/>
      <c r="M281" s="7"/>
      <c r="N281" s="7"/>
    </row>
    <row r="282" spans="1:14" s="65" customFormat="1" ht="15" customHeight="1" x14ac:dyDescent="0.15">
      <c r="A282" s="59"/>
      <c r="B282" s="59"/>
      <c r="C282" s="59"/>
      <c r="D282" s="59"/>
      <c r="E282" s="59"/>
      <c r="F282" s="59"/>
      <c r="G282" s="59"/>
      <c r="H282" s="59"/>
      <c r="I282" s="59"/>
      <c r="J282" s="7"/>
      <c r="K282" s="7"/>
      <c r="L282" s="7"/>
      <c r="M282" s="7"/>
      <c r="N282" s="7"/>
    </row>
    <row r="283" spans="1:14" s="65" customFormat="1" ht="15" customHeight="1" x14ac:dyDescent="0.15">
      <c r="A283" s="59"/>
      <c r="B283" s="59"/>
      <c r="C283" s="59"/>
      <c r="D283" s="59"/>
      <c r="E283" s="59"/>
      <c r="F283" s="59"/>
      <c r="G283" s="59"/>
      <c r="H283" s="59"/>
      <c r="I283" s="59"/>
      <c r="J283" s="94"/>
      <c r="K283" s="94"/>
      <c r="L283" s="7"/>
      <c r="M283" s="7"/>
      <c r="N283" s="7"/>
    </row>
    <row r="284" spans="1:14" s="65" customFormat="1" ht="15" customHeight="1" x14ac:dyDescent="0.15">
      <c r="A284" s="59"/>
      <c r="B284" s="59"/>
      <c r="C284" s="59"/>
      <c r="D284" s="59"/>
      <c r="E284" s="59"/>
      <c r="F284" s="59"/>
      <c r="G284" s="59"/>
      <c r="H284" s="59"/>
      <c r="I284" s="59"/>
      <c r="J284" s="94"/>
      <c r="K284" s="94"/>
      <c r="L284" s="7"/>
      <c r="M284" s="7"/>
      <c r="N284" s="7"/>
    </row>
    <row r="285" spans="1:14" s="65" customFormat="1" ht="15" customHeight="1" x14ac:dyDescent="0.15">
      <c r="A285" s="59"/>
      <c r="B285" s="59"/>
      <c r="C285" s="59"/>
      <c r="D285" s="59"/>
      <c r="E285" s="59"/>
      <c r="F285" s="59"/>
      <c r="G285" s="59"/>
      <c r="H285" s="59"/>
      <c r="I285" s="59"/>
      <c r="J285" s="94"/>
      <c r="K285" s="94"/>
      <c r="L285" s="7"/>
      <c r="M285" s="7"/>
      <c r="N285" s="7"/>
    </row>
    <row r="286" spans="1:14" s="65" customFormat="1" ht="15" customHeight="1" x14ac:dyDescent="0.15">
      <c r="A286" s="59"/>
      <c r="B286" s="59"/>
      <c r="C286" s="59"/>
      <c r="D286" s="59"/>
      <c r="E286" s="59"/>
      <c r="F286" s="59"/>
      <c r="G286" s="59"/>
      <c r="H286" s="59"/>
      <c r="I286" s="59"/>
      <c r="J286" s="94"/>
      <c r="K286" s="94"/>
      <c r="L286" s="7"/>
      <c r="M286" s="7"/>
      <c r="N286" s="7"/>
    </row>
    <row r="287" spans="1:14" s="65" customFormat="1" ht="15" customHeight="1" x14ac:dyDescent="0.15">
      <c r="A287" s="59"/>
      <c r="B287" s="59"/>
      <c r="C287" s="59"/>
      <c r="D287" s="59"/>
      <c r="E287" s="59"/>
      <c r="F287" s="59"/>
      <c r="G287" s="59"/>
      <c r="H287" s="59"/>
      <c r="I287" s="59"/>
      <c r="J287" s="94"/>
      <c r="K287" s="94"/>
      <c r="L287" s="7"/>
      <c r="M287" s="7"/>
      <c r="N287" s="7"/>
    </row>
    <row r="288" spans="1:14" s="65" customFormat="1" ht="15" customHeight="1" x14ac:dyDescent="0.15">
      <c r="A288" s="59"/>
      <c r="B288" s="59"/>
      <c r="C288" s="59"/>
      <c r="D288" s="59"/>
      <c r="E288" s="59"/>
      <c r="F288" s="59"/>
      <c r="G288" s="59"/>
      <c r="H288" s="59"/>
      <c r="I288" s="59"/>
      <c r="J288" s="94"/>
      <c r="K288" s="94"/>
      <c r="L288" s="7"/>
      <c r="M288" s="7"/>
      <c r="N288" s="7"/>
    </row>
    <row r="289" spans="1:14" s="65" customFormat="1" ht="15" customHeight="1" x14ac:dyDescent="0.15">
      <c r="A289" s="59"/>
      <c r="B289" s="59"/>
      <c r="C289" s="59"/>
      <c r="D289" s="59"/>
      <c r="E289" s="59"/>
      <c r="F289" s="59"/>
      <c r="G289" s="59"/>
      <c r="H289" s="59"/>
      <c r="I289" s="59"/>
      <c r="J289" s="94"/>
      <c r="K289" s="94"/>
      <c r="L289" s="7"/>
      <c r="M289" s="7"/>
      <c r="N289" s="7"/>
    </row>
    <row r="290" spans="1:14" s="65" customFormat="1" ht="15" customHeight="1" x14ac:dyDescent="0.15">
      <c r="A290" s="59"/>
      <c r="B290" s="59"/>
      <c r="C290" s="59"/>
      <c r="D290" s="59"/>
      <c r="E290" s="59"/>
      <c r="F290" s="59"/>
      <c r="G290" s="59"/>
      <c r="H290" s="59"/>
      <c r="I290" s="59"/>
      <c r="J290" s="94"/>
      <c r="K290" s="94"/>
      <c r="L290" s="7"/>
      <c r="M290" s="7"/>
      <c r="N290" s="7"/>
    </row>
    <row r="291" spans="1:14" s="65" customFormat="1" ht="15" customHeight="1" x14ac:dyDescent="0.15">
      <c r="A291" s="59"/>
      <c r="B291" s="59"/>
      <c r="C291" s="59"/>
      <c r="D291" s="59"/>
      <c r="E291" s="59"/>
      <c r="F291" s="59"/>
      <c r="G291" s="59"/>
      <c r="H291" s="59"/>
      <c r="I291" s="59"/>
      <c r="J291" s="94"/>
      <c r="K291" s="94"/>
      <c r="L291" s="7"/>
      <c r="M291" s="7"/>
      <c r="N291" s="7"/>
    </row>
    <row r="292" spans="1:14" s="65" customFormat="1" ht="15" customHeight="1" x14ac:dyDescent="0.15">
      <c r="A292" s="59"/>
      <c r="B292" s="59"/>
      <c r="C292" s="59"/>
      <c r="D292" s="59"/>
      <c r="E292" s="59"/>
      <c r="F292" s="59"/>
      <c r="G292" s="59"/>
      <c r="H292" s="59"/>
      <c r="I292" s="59"/>
      <c r="J292" s="94"/>
      <c r="K292" s="94"/>
      <c r="L292" s="7"/>
      <c r="M292" s="7"/>
      <c r="N292" s="7"/>
    </row>
    <row r="293" spans="1:14" s="65" customFormat="1" ht="15" customHeight="1" x14ac:dyDescent="0.15">
      <c r="A293" s="59"/>
      <c r="B293" s="59"/>
      <c r="C293" s="59"/>
      <c r="D293" s="59"/>
      <c r="E293" s="59"/>
      <c r="F293" s="59"/>
      <c r="G293" s="59"/>
      <c r="H293" s="59"/>
      <c r="I293" s="59"/>
      <c r="J293" s="94"/>
      <c r="K293" s="94"/>
      <c r="L293" s="7"/>
      <c r="M293" s="7"/>
      <c r="N293" s="7"/>
    </row>
    <row r="294" spans="1:14" s="65" customFormat="1" ht="15" customHeight="1" x14ac:dyDescent="0.15">
      <c r="A294" s="59"/>
      <c r="B294" s="59"/>
      <c r="C294" s="59"/>
      <c r="D294" s="59"/>
      <c r="E294" s="59"/>
      <c r="F294" s="59"/>
      <c r="G294" s="59"/>
      <c r="H294" s="59"/>
      <c r="I294" s="59"/>
      <c r="J294" s="94"/>
      <c r="K294" s="94"/>
      <c r="L294" s="7"/>
      <c r="M294" s="7"/>
      <c r="N294" s="7"/>
    </row>
    <row r="295" spans="1:14" s="65" customFormat="1" ht="15" customHeight="1" x14ac:dyDescent="0.15">
      <c r="A295" s="59"/>
      <c r="B295" s="59"/>
      <c r="C295" s="59"/>
      <c r="D295" s="59"/>
      <c r="E295" s="59"/>
      <c r="F295" s="59"/>
      <c r="G295" s="59"/>
      <c r="H295" s="59"/>
      <c r="I295" s="59"/>
      <c r="J295" s="94"/>
      <c r="K295" s="94"/>
      <c r="L295" s="7"/>
      <c r="M295" s="7"/>
      <c r="N295" s="7"/>
    </row>
    <row r="296" spans="1:14" s="65" customFormat="1" ht="15" customHeight="1" x14ac:dyDescent="0.15">
      <c r="A296" s="59"/>
      <c r="B296" s="59"/>
      <c r="C296" s="59"/>
      <c r="D296" s="59"/>
      <c r="E296" s="59"/>
      <c r="F296" s="59"/>
      <c r="G296" s="59"/>
      <c r="H296" s="59"/>
      <c r="I296" s="59"/>
      <c r="J296" s="94"/>
      <c r="K296" s="94"/>
      <c r="L296" s="7"/>
      <c r="M296" s="7"/>
      <c r="N296" s="7"/>
    </row>
    <row r="297" spans="1:14" s="65" customFormat="1" ht="15" customHeight="1" x14ac:dyDescent="0.15">
      <c r="A297" s="59"/>
      <c r="B297" s="59"/>
      <c r="C297" s="59"/>
      <c r="D297" s="59"/>
      <c r="E297" s="59"/>
      <c r="F297" s="59"/>
      <c r="G297" s="59"/>
      <c r="H297" s="59"/>
      <c r="I297" s="59"/>
      <c r="J297" s="94"/>
      <c r="K297" s="94"/>
      <c r="L297" s="7"/>
      <c r="M297" s="7"/>
      <c r="N297" s="7"/>
    </row>
    <row r="298" spans="1:14" s="65" customFormat="1" ht="15" customHeight="1" x14ac:dyDescent="0.15">
      <c r="A298" s="59"/>
      <c r="B298" s="59"/>
      <c r="C298" s="59"/>
      <c r="D298" s="59"/>
      <c r="E298" s="59"/>
      <c r="F298" s="59"/>
      <c r="G298" s="59"/>
      <c r="H298" s="59"/>
      <c r="I298" s="59"/>
      <c r="J298" s="94"/>
      <c r="K298" s="94"/>
      <c r="L298" s="7"/>
      <c r="M298" s="7"/>
      <c r="N298" s="7"/>
    </row>
    <row r="299" spans="1:14" ht="18" customHeight="1" x14ac:dyDescent="0.15">
      <c r="J299" s="94"/>
      <c r="K299" s="94"/>
      <c r="L299" s="7"/>
      <c r="M299" s="7"/>
      <c r="N299" s="7"/>
    </row>
  </sheetData>
  <mergeCells count="25">
    <mergeCell ref="B1:N1"/>
    <mergeCell ref="B2:N2"/>
    <mergeCell ref="B3:N3"/>
    <mergeCell ref="B4:N4"/>
    <mergeCell ref="B6:I7"/>
    <mergeCell ref="J6:K7"/>
    <mergeCell ref="J19:K19"/>
    <mergeCell ref="J8:K8"/>
    <mergeCell ref="J9:K9"/>
    <mergeCell ref="J10:K10"/>
    <mergeCell ref="J11:K11"/>
    <mergeCell ref="J12:K12"/>
    <mergeCell ref="J14:K14"/>
    <mergeCell ref="J15:K15"/>
    <mergeCell ref="J16:K16"/>
    <mergeCell ref="J17:K17"/>
    <mergeCell ref="J18:K18"/>
    <mergeCell ref="J13:K13"/>
    <mergeCell ref="J20:K20"/>
    <mergeCell ref="J24:K24"/>
    <mergeCell ref="J25:K25"/>
    <mergeCell ref="J26:K26"/>
    <mergeCell ref="J21:K21"/>
    <mergeCell ref="J22:K22"/>
    <mergeCell ref="J23:K23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30" orientation="portrait" cellComments="asDisplayed" r:id="rId1"/>
  <headerFooter alignWithMargins="0"/>
  <rowBreaks count="2" manualBreakCount="2">
    <brk id="143" max="16383" man="1"/>
    <brk id="1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79"/>
  <sheetViews>
    <sheetView showGridLines="0" view="pageBreakPreview" zoomScale="110" zoomScaleNormal="100" zoomScaleSheetLayoutView="110" workbookViewId="0">
      <selection activeCell="O53" sqref="O53:P53"/>
    </sheetView>
  </sheetViews>
  <sheetFormatPr defaultColWidth="9" defaultRowHeight="18" customHeight="1" x14ac:dyDescent="0.15"/>
  <cols>
    <col min="1" max="1" width="0.75" style="59" customWidth="1"/>
    <col min="2" max="10" width="2.125" style="59" customWidth="1"/>
    <col min="11" max="11" width="13.25" style="59" customWidth="1"/>
    <col min="12" max="13" width="7.625" style="59" customWidth="1"/>
    <col min="14" max="14" width="0.75" style="59" customWidth="1"/>
    <col min="15" max="16384" width="9" style="59"/>
  </cols>
  <sheetData>
    <row r="1" spans="1:13" ht="18" customHeight="1" x14ac:dyDescent="0.15">
      <c r="B1" s="268" t="s">
        <v>200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8" customHeight="1" x14ac:dyDescent="0.15">
      <c r="A2" s="83"/>
      <c r="B2" s="269" t="s">
        <v>185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s="4" customFormat="1" ht="15.95" customHeight="1" x14ac:dyDescent="0.15">
      <c r="B3" s="270" t="s">
        <v>244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s="4" customFormat="1" ht="15.95" customHeight="1" x14ac:dyDescent="0.15">
      <c r="B4" s="270" t="s">
        <v>242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s="4" customFormat="1" ht="17.25" customHeight="1" thickBot="1" x14ac:dyDescent="0.2">
      <c r="M5" s="132" t="s">
        <v>226</v>
      </c>
    </row>
    <row r="6" spans="1:13" s="4" customFormat="1" ht="14.45" customHeight="1" x14ac:dyDescent="0.15">
      <c r="B6" s="271" t="s">
        <v>0</v>
      </c>
      <c r="C6" s="272"/>
      <c r="D6" s="272"/>
      <c r="E6" s="272"/>
      <c r="F6" s="272"/>
      <c r="G6" s="272"/>
      <c r="H6" s="272"/>
      <c r="I6" s="273"/>
      <c r="J6" s="273"/>
      <c r="K6" s="274"/>
      <c r="L6" s="278" t="s">
        <v>1</v>
      </c>
      <c r="M6" s="279"/>
    </row>
    <row r="7" spans="1:13" s="4" customFormat="1" ht="14.45" customHeight="1" thickBot="1" x14ac:dyDescent="0.2">
      <c r="B7" s="275"/>
      <c r="C7" s="276"/>
      <c r="D7" s="276"/>
      <c r="E7" s="276"/>
      <c r="F7" s="276"/>
      <c r="G7" s="276"/>
      <c r="H7" s="276"/>
      <c r="I7" s="276"/>
      <c r="J7" s="276"/>
      <c r="K7" s="277"/>
      <c r="L7" s="280"/>
      <c r="M7" s="281"/>
    </row>
    <row r="8" spans="1:13" s="64" customFormat="1" ht="14.25" customHeight="1" x14ac:dyDescent="0.15">
      <c r="B8" s="33" t="s">
        <v>97</v>
      </c>
      <c r="C8" s="34"/>
      <c r="D8" s="34"/>
      <c r="E8" s="35"/>
      <c r="F8" s="35"/>
      <c r="G8" s="36"/>
      <c r="H8" s="35"/>
      <c r="I8" s="84"/>
      <c r="J8" s="84"/>
      <c r="K8" s="85"/>
      <c r="L8" s="282"/>
      <c r="M8" s="283"/>
    </row>
    <row r="9" spans="1:13" ht="14.25" customHeight="1" x14ac:dyDescent="0.15">
      <c r="B9" s="5"/>
      <c r="C9" s="37" t="s">
        <v>98</v>
      </c>
      <c r="D9" s="37"/>
      <c r="E9" s="38"/>
      <c r="F9" s="38"/>
      <c r="G9" s="4"/>
      <c r="H9" s="38"/>
      <c r="I9" s="7"/>
      <c r="J9" s="7"/>
      <c r="K9" s="86"/>
      <c r="L9" s="238">
        <f>L10+L15</f>
        <v>496825199</v>
      </c>
      <c r="M9" s="239"/>
    </row>
    <row r="10" spans="1:13" s="65" customFormat="1" ht="13.5" customHeight="1" x14ac:dyDescent="0.15">
      <c r="B10" s="5"/>
      <c r="C10" s="37"/>
      <c r="D10" s="37" t="s">
        <v>99</v>
      </c>
      <c r="E10" s="38"/>
      <c r="F10" s="38"/>
      <c r="G10" s="38"/>
      <c r="H10" s="38"/>
      <c r="I10" s="7"/>
      <c r="J10" s="7"/>
      <c r="K10" s="86"/>
      <c r="L10" s="238">
        <f>SUM(L11:M14)</f>
        <v>479288000</v>
      </c>
      <c r="M10" s="239"/>
    </row>
    <row r="11" spans="1:13" s="65" customFormat="1" ht="13.5" customHeight="1" x14ac:dyDescent="0.15">
      <c r="B11" s="5"/>
      <c r="C11" s="37"/>
      <c r="D11" s="37"/>
      <c r="E11" s="39" t="s">
        <v>100</v>
      </c>
      <c r="F11" s="38"/>
      <c r="G11" s="38"/>
      <c r="H11" s="38"/>
      <c r="I11" s="7"/>
      <c r="J11" s="7"/>
      <c r="K11" s="86"/>
      <c r="L11" s="238">
        <v>117077930</v>
      </c>
      <c r="M11" s="239"/>
    </row>
    <row r="12" spans="1:13" s="65" customFormat="1" ht="13.5" customHeight="1" x14ac:dyDescent="0.15">
      <c r="B12" s="5"/>
      <c r="C12" s="37"/>
      <c r="D12" s="37"/>
      <c r="E12" s="39" t="s">
        <v>101</v>
      </c>
      <c r="F12" s="38"/>
      <c r="G12" s="38"/>
      <c r="H12" s="38"/>
      <c r="I12" s="7"/>
      <c r="J12" s="7"/>
      <c r="K12" s="86"/>
      <c r="L12" s="238">
        <v>357401644</v>
      </c>
      <c r="M12" s="239"/>
    </row>
    <row r="13" spans="1:13" s="65" customFormat="1" ht="13.5" customHeight="1" x14ac:dyDescent="0.15">
      <c r="B13" s="40"/>
      <c r="C13" s="4"/>
      <c r="D13" s="4"/>
      <c r="E13" s="8" t="s">
        <v>102</v>
      </c>
      <c r="F13" s="4"/>
      <c r="G13" s="4"/>
      <c r="H13" s="4"/>
      <c r="I13" s="7"/>
      <c r="J13" s="7"/>
      <c r="K13" s="86"/>
      <c r="L13" s="238">
        <v>4808426</v>
      </c>
      <c r="M13" s="239"/>
    </row>
    <row r="14" spans="1:13" s="65" customFormat="1" ht="13.5" customHeight="1" x14ac:dyDescent="0.15">
      <c r="B14" s="41"/>
      <c r="C14" s="42"/>
      <c r="D14" s="4"/>
      <c r="E14" s="42" t="s">
        <v>103</v>
      </c>
      <c r="F14" s="42"/>
      <c r="G14" s="42"/>
      <c r="H14" s="42"/>
      <c r="I14" s="7"/>
      <c r="J14" s="7"/>
      <c r="K14" s="86"/>
      <c r="L14" s="238" t="s">
        <v>227</v>
      </c>
      <c r="M14" s="239"/>
    </row>
    <row r="15" spans="1:13" s="65" customFormat="1" ht="13.5" customHeight="1" x14ac:dyDescent="0.15">
      <c r="B15" s="40"/>
      <c r="C15" s="42"/>
      <c r="D15" s="8" t="s">
        <v>104</v>
      </c>
      <c r="E15" s="42"/>
      <c r="F15" s="42"/>
      <c r="G15" s="42"/>
      <c r="H15" s="42"/>
      <c r="I15" s="7"/>
      <c r="J15" s="7"/>
      <c r="K15" s="86"/>
      <c r="L15" s="238">
        <f>SUM(L16:M18)</f>
        <v>17537199</v>
      </c>
      <c r="M15" s="239"/>
    </row>
    <row r="16" spans="1:13" s="65" customFormat="1" ht="13.5" customHeight="1" x14ac:dyDescent="0.15">
      <c r="B16" s="40"/>
      <c r="C16" s="42"/>
      <c r="D16" s="42"/>
      <c r="E16" s="8" t="s">
        <v>105</v>
      </c>
      <c r="F16" s="42"/>
      <c r="G16" s="42"/>
      <c r="H16" s="42"/>
      <c r="I16" s="7"/>
      <c r="J16" s="7"/>
      <c r="K16" s="86"/>
      <c r="L16" s="238">
        <v>14203030</v>
      </c>
      <c r="M16" s="239"/>
    </row>
    <row r="17" spans="2:22" s="65" customFormat="1" ht="13.5" customHeight="1" x14ac:dyDescent="0.15">
      <c r="B17" s="40"/>
      <c r="C17" s="42"/>
      <c r="D17" s="42"/>
      <c r="E17" s="8" t="s">
        <v>106</v>
      </c>
      <c r="F17" s="42"/>
      <c r="G17" s="42"/>
      <c r="H17" s="42"/>
      <c r="I17" s="7"/>
      <c r="J17" s="7"/>
      <c r="K17" s="86"/>
      <c r="L17" s="238">
        <v>3220000</v>
      </c>
      <c r="M17" s="239"/>
    </row>
    <row r="18" spans="2:22" s="65" customFormat="1" ht="13.5" customHeight="1" x14ac:dyDescent="0.15">
      <c r="B18" s="40"/>
      <c r="C18" s="4"/>
      <c r="D18" s="6"/>
      <c r="E18" s="42" t="s">
        <v>103</v>
      </c>
      <c r="F18" s="4"/>
      <c r="G18" s="42"/>
      <c r="H18" s="42"/>
      <c r="I18" s="7"/>
      <c r="J18" s="7"/>
      <c r="K18" s="86"/>
      <c r="L18" s="238">
        <v>114169</v>
      </c>
      <c r="M18" s="239"/>
    </row>
    <row r="19" spans="2:22" s="65" customFormat="1" ht="13.5" customHeight="1" x14ac:dyDescent="0.15">
      <c r="B19" s="40"/>
      <c r="C19" s="4" t="s">
        <v>107</v>
      </c>
      <c r="D19" s="6"/>
      <c r="E19" s="42"/>
      <c r="F19" s="42"/>
      <c r="G19" s="42"/>
      <c r="H19" s="42"/>
      <c r="I19" s="7"/>
      <c r="J19" s="7"/>
      <c r="K19" s="86"/>
      <c r="L19" s="238">
        <f>SUM(L20:M23)</f>
        <v>554580207</v>
      </c>
      <c r="M19" s="239"/>
    </row>
    <row r="20" spans="2:22" s="65" customFormat="1" ht="13.5" customHeight="1" x14ac:dyDescent="0.15">
      <c r="B20" s="40"/>
      <c r="C20" s="4"/>
      <c r="D20" s="9" t="s">
        <v>108</v>
      </c>
      <c r="E20" s="42"/>
      <c r="F20" s="42"/>
      <c r="G20" s="42"/>
      <c r="H20" s="42"/>
      <c r="I20" s="7"/>
      <c r="J20" s="7"/>
      <c r="K20" s="86"/>
      <c r="L20" s="238">
        <v>459557000</v>
      </c>
      <c r="M20" s="239"/>
    </row>
    <row r="21" spans="2:22" s="65" customFormat="1" ht="13.5" customHeight="1" x14ac:dyDescent="0.15">
      <c r="B21" s="40"/>
      <c r="C21" s="4"/>
      <c r="D21" s="9" t="s">
        <v>109</v>
      </c>
      <c r="E21" s="42"/>
      <c r="F21" s="42"/>
      <c r="G21" s="42"/>
      <c r="H21" s="42"/>
      <c r="I21" s="7"/>
      <c r="J21" s="7"/>
      <c r="K21" s="86"/>
      <c r="L21" s="238">
        <v>2268000</v>
      </c>
      <c r="M21" s="239"/>
    </row>
    <row r="22" spans="2:22" s="65" customFormat="1" ht="13.5" customHeight="1" x14ac:dyDescent="0.15">
      <c r="B22" s="40"/>
      <c r="C22" s="4"/>
      <c r="D22" s="9" t="s">
        <v>110</v>
      </c>
      <c r="E22" s="42"/>
      <c r="F22" s="42"/>
      <c r="G22" s="42"/>
      <c r="H22" s="42"/>
      <c r="I22" s="7"/>
      <c r="J22" s="7"/>
      <c r="K22" s="86"/>
      <c r="L22" s="238">
        <v>78687845</v>
      </c>
      <c r="M22" s="239"/>
    </row>
    <row r="23" spans="2:22" s="65" customFormat="1" ht="13.5" customHeight="1" x14ac:dyDescent="0.15">
      <c r="B23" s="40"/>
      <c r="C23" s="4" t="s">
        <v>237</v>
      </c>
      <c r="D23" s="6" t="s">
        <v>111</v>
      </c>
      <c r="E23" s="42"/>
      <c r="F23" s="42"/>
      <c r="G23" s="42"/>
      <c r="H23" s="6"/>
      <c r="I23" s="7"/>
      <c r="J23" s="7"/>
      <c r="K23" s="86"/>
      <c r="L23" s="238">
        <v>14067362</v>
      </c>
      <c r="M23" s="239"/>
    </row>
    <row r="24" spans="2:22" s="65" customFormat="1" ht="13.5" customHeight="1" x14ac:dyDescent="0.15">
      <c r="B24" s="40"/>
      <c r="C24" s="4" t="s">
        <v>112</v>
      </c>
      <c r="D24" s="6"/>
      <c r="E24" s="42"/>
      <c r="F24" s="42"/>
      <c r="G24" s="42"/>
      <c r="H24" s="6"/>
      <c r="I24" s="7"/>
      <c r="J24" s="7"/>
      <c r="K24" s="86"/>
      <c r="L24" s="238" t="s">
        <v>227</v>
      </c>
      <c r="M24" s="239"/>
    </row>
    <row r="25" spans="2:22" s="65" customFormat="1" ht="13.5" customHeight="1" x14ac:dyDescent="0.15">
      <c r="B25" s="40"/>
      <c r="C25" s="4"/>
      <c r="D25" s="9" t="s">
        <v>113</v>
      </c>
      <c r="E25" s="42"/>
      <c r="F25" s="42"/>
      <c r="G25" s="42"/>
      <c r="H25" s="42"/>
      <c r="I25" s="7"/>
      <c r="J25" s="7"/>
      <c r="K25" s="86"/>
      <c r="L25" s="238" t="s">
        <v>227</v>
      </c>
      <c r="M25" s="239"/>
    </row>
    <row r="26" spans="2:22" s="65" customFormat="1" ht="13.5" customHeight="1" x14ac:dyDescent="0.15">
      <c r="B26" s="40"/>
      <c r="C26" s="4"/>
      <c r="D26" s="6" t="s">
        <v>103</v>
      </c>
      <c r="E26" s="42"/>
      <c r="F26" s="42"/>
      <c r="G26" s="42"/>
      <c r="H26" s="42"/>
      <c r="I26" s="7"/>
      <c r="J26" s="7"/>
      <c r="K26" s="86"/>
      <c r="L26" s="238" t="s">
        <v>227</v>
      </c>
      <c r="M26" s="239"/>
    </row>
    <row r="27" spans="2:22" s="65" customFormat="1" ht="13.5" customHeight="1" x14ac:dyDescent="0.15">
      <c r="B27" s="40"/>
      <c r="C27" s="4" t="s">
        <v>114</v>
      </c>
      <c r="D27" s="6"/>
      <c r="E27" s="42"/>
      <c r="F27" s="42"/>
      <c r="G27" s="42"/>
      <c r="H27" s="42"/>
      <c r="I27" s="7"/>
      <c r="J27" s="7"/>
      <c r="K27" s="86"/>
      <c r="L27" s="238" t="s">
        <v>227</v>
      </c>
      <c r="M27" s="239"/>
    </row>
    <row r="28" spans="2:22" s="65" customFormat="1" ht="13.5" customHeight="1" x14ac:dyDescent="0.15">
      <c r="B28" s="43" t="s">
        <v>115</v>
      </c>
      <c r="C28" s="44"/>
      <c r="D28" s="11"/>
      <c r="E28" s="45"/>
      <c r="F28" s="45"/>
      <c r="G28" s="45"/>
      <c r="H28" s="45"/>
      <c r="I28" s="87"/>
      <c r="J28" s="87"/>
      <c r="K28" s="88"/>
      <c r="L28" s="240">
        <f>L19-L9</f>
        <v>57755008</v>
      </c>
      <c r="M28" s="241"/>
    </row>
    <row r="29" spans="2:22" s="65" customFormat="1" ht="13.5" customHeight="1" x14ac:dyDescent="0.15">
      <c r="B29" s="40" t="s">
        <v>116</v>
      </c>
      <c r="C29" s="4"/>
      <c r="D29" s="6"/>
      <c r="E29" s="42"/>
      <c r="F29" s="42"/>
      <c r="G29" s="42"/>
      <c r="H29" s="6"/>
      <c r="I29" s="7"/>
      <c r="J29" s="7"/>
      <c r="K29" s="86"/>
      <c r="L29" s="238"/>
      <c r="M29" s="239"/>
      <c r="V29" s="70"/>
    </row>
    <row r="30" spans="2:22" s="65" customFormat="1" ht="13.5" customHeight="1" x14ac:dyDescent="0.15">
      <c r="B30" s="40"/>
      <c r="C30" s="4" t="s">
        <v>117</v>
      </c>
      <c r="D30" s="6"/>
      <c r="E30" s="42"/>
      <c r="F30" s="42"/>
      <c r="G30" s="42"/>
      <c r="H30" s="42"/>
      <c r="I30" s="7"/>
      <c r="J30" s="7"/>
      <c r="K30" s="86"/>
      <c r="L30" s="238">
        <f>SUM(L31:M35)</f>
        <v>22610565</v>
      </c>
      <c r="M30" s="239"/>
    </row>
    <row r="31" spans="2:22" s="65" customFormat="1" ht="13.5" customHeight="1" x14ac:dyDescent="0.15">
      <c r="B31" s="40"/>
      <c r="C31" s="4"/>
      <c r="D31" s="9" t="s">
        <v>118</v>
      </c>
      <c r="E31" s="42"/>
      <c r="F31" s="42"/>
      <c r="G31" s="42"/>
      <c r="H31" s="42"/>
      <c r="I31" s="7"/>
      <c r="J31" s="7"/>
      <c r="K31" s="86"/>
      <c r="L31" s="238">
        <v>32940000</v>
      </c>
      <c r="M31" s="239"/>
    </row>
    <row r="32" spans="2:22" s="65" customFormat="1" ht="13.5" customHeight="1" x14ac:dyDescent="0.15">
      <c r="B32" s="40"/>
      <c r="C32" s="4"/>
      <c r="D32" s="9" t="s">
        <v>119</v>
      </c>
      <c r="E32" s="42"/>
      <c r="F32" s="42"/>
      <c r="G32" s="42"/>
      <c r="H32" s="42"/>
      <c r="I32" s="7"/>
      <c r="J32" s="7"/>
      <c r="K32" s="86"/>
      <c r="L32" s="238">
        <v>-10329435</v>
      </c>
      <c r="M32" s="239"/>
    </row>
    <row r="33" spans="2:13" s="65" customFormat="1" ht="13.5" customHeight="1" x14ac:dyDescent="0.15">
      <c r="B33" s="40"/>
      <c r="C33" s="4"/>
      <c r="D33" s="9" t="s">
        <v>120</v>
      </c>
      <c r="E33" s="42"/>
      <c r="F33" s="42"/>
      <c r="G33" s="42"/>
      <c r="H33" s="42"/>
      <c r="I33" s="7"/>
      <c r="J33" s="7"/>
      <c r="K33" s="86"/>
      <c r="L33" s="238" t="s">
        <v>227</v>
      </c>
      <c r="M33" s="239"/>
    </row>
    <row r="34" spans="2:13" s="65" customFormat="1" ht="13.5" customHeight="1" x14ac:dyDescent="0.15">
      <c r="B34" s="40"/>
      <c r="C34" s="4"/>
      <c r="D34" s="9" t="s">
        <v>121</v>
      </c>
      <c r="E34" s="42"/>
      <c r="F34" s="42"/>
      <c r="G34" s="42"/>
      <c r="H34" s="42"/>
      <c r="I34" s="7"/>
      <c r="J34" s="7"/>
      <c r="K34" s="86"/>
      <c r="L34" s="238" t="s">
        <v>227</v>
      </c>
      <c r="M34" s="239"/>
    </row>
    <row r="35" spans="2:13" s="65" customFormat="1" ht="13.5" customHeight="1" x14ac:dyDescent="0.15">
      <c r="B35" s="40"/>
      <c r="C35" s="4"/>
      <c r="D35" s="6" t="s">
        <v>103</v>
      </c>
      <c r="E35" s="42"/>
      <c r="F35" s="42"/>
      <c r="G35" s="42"/>
      <c r="H35" s="42"/>
      <c r="I35" s="7"/>
      <c r="J35" s="7"/>
      <c r="K35" s="86"/>
      <c r="L35" s="238" t="s">
        <v>227</v>
      </c>
      <c r="M35" s="239"/>
    </row>
    <row r="36" spans="2:13" s="65" customFormat="1" ht="13.5" customHeight="1" x14ac:dyDescent="0.15">
      <c r="B36" s="40"/>
      <c r="C36" s="4" t="s">
        <v>122</v>
      </c>
      <c r="D36" s="6"/>
      <c r="E36" s="42"/>
      <c r="F36" s="42"/>
      <c r="G36" s="42"/>
      <c r="H36" s="6"/>
      <c r="I36" s="7"/>
      <c r="J36" s="7"/>
      <c r="K36" s="86"/>
      <c r="L36" s="238">
        <f>SUM(L37:M41)</f>
        <v>32940000</v>
      </c>
      <c r="M36" s="239"/>
    </row>
    <row r="37" spans="2:13" s="65" customFormat="1" ht="13.5" customHeight="1" x14ac:dyDescent="0.15">
      <c r="B37" s="40"/>
      <c r="C37" s="4"/>
      <c r="D37" s="9" t="s">
        <v>109</v>
      </c>
      <c r="E37" s="42"/>
      <c r="F37" s="42"/>
      <c r="G37" s="42"/>
      <c r="H37" s="6"/>
      <c r="I37" s="7"/>
      <c r="J37" s="7"/>
      <c r="K37" s="86"/>
      <c r="L37" s="238" t="s">
        <v>227</v>
      </c>
      <c r="M37" s="239"/>
    </row>
    <row r="38" spans="2:13" s="65" customFormat="1" ht="13.5" customHeight="1" x14ac:dyDescent="0.15">
      <c r="B38" s="40"/>
      <c r="C38" s="4"/>
      <c r="D38" s="9" t="s">
        <v>123</v>
      </c>
      <c r="E38" s="42"/>
      <c r="F38" s="42"/>
      <c r="G38" s="42"/>
      <c r="H38" s="6"/>
      <c r="I38" s="7"/>
      <c r="J38" s="7"/>
      <c r="K38" s="86"/>
      <c r="L38" s="238" t="s">
        <v>227</v>
      </c>
      <c r="M38" s="239"/>
    </row>
    <row r="39" spans="2:13" s="65" customFormat="1" ht="13.5" customHeight="1" x14ac:dyDescent="0.15">
      <c r="B39" s="40"/>
      <c r="C39" s="4"/>
      <c r="D39" s="9" t="s">
        <v>124</v>
      </c>
      <c r="E39" s="42"/>
      <c r="F39" s="4"/>
      <c r="G39" s="42"/>
      <c r="H39" s="42"/>
      <c r="I39" s="7"/>
      <c r="J39" s="7"/>
      <c r="K39" s="86"/>
      <c r="L39" s="238" t="s">
        <v>227</v>
      </c>
      <c r="M39" s="239"/>
    </row>
    <row r="40" spans="2:13" s="65" customFormat="1" ht="13.5" customHeight="1" x14ac:dyDescent="0.15">
      <c r="B40" s="40"/>
      <c r="C40" s="4"/>
      <c r="D40" s="9" t="s">
        <v>125</v>
      </c>
      <c r="E40" s="42"/>
      <c r="F40" s="4"/>
      <c r="G40" s="42"/>
      <c r="H40" s="42"/>
      <c r="I40" s="7"/>
      <c r="J40" s="7"/>
      <c r="K40" s="86"/>
      <c r="L40" s="238" t="s">
        <v>227</v>
      </c>
      <c r="M40" s="239"/>
    </row>
    <row r="41" spans="2:13" s="65" customFormat="1" ht="13.5" customHeight="1" x14ac:dyDescent="0.15">
      <c r="B41" s="40"/>
      <c r="C41" s="4"/>
      <c r="D41" s="6" t="s">
        <v>111</v>
      </c>
      <c r="E41" s="42"/>
      <c r="F41" s="42"/>
      <c r="G41" s="42"/>
      <c r="H41" s="42"/>
      <c r="I41" s="7"/>
      <c r="J41" s="7"/>
      <c r="K41" s="86"/>
      <c r="L41" s="238">
        <v>32940000</v>
      </c>
      <c r="M41" s="239"/>
    </row>
    <row r="42" spans="2:13" s="65" customFormat="1" ht="13.5" customHeight="1" x14ac:dyDescent="0.15">
      <c r="B42" s="43" t="s">
        <v>126</v>
      </c>
      <c r="C42" s="44"/>
      <c r="D42" s="11"/>
      <c r="E42" s="45"/>
      <c r="F42" s="45"/>
      <c r="G42" s="45"/>
      <c r="H42" s="45"/>
      <c r="I42" s="87"/>
      <c r="J42" s="87"/>
      <c r="K42" s="88"/>
      <c r="L42" s="240">
        <f>L36-L30</f>
        <v>10329435</v>
      </c>
      <c r="M42" s="241"/>
    </row>
    <row r="43" spans="2:13" s="65" customFormat="1" ht="13.5" customHeight="1" x14ac:dyDescent="0.15">
      <c r="B43" s="40" t="s">
        <v>127</v>
      </c>
      <c r="C43" s="4"/>
      <c r="D43" s="6"/>
      <c r="E43" s="42"/>
      <c r="F43" s="42"/>
      <c r="G43" s="42"/>
      <c r="H43" s="42"/>
      <c r="I43" s="7"/>
      <c r="J43" s="7"/>
      <c r="K43" s="86"/>
      <c r="L43" s="238"/>
      <c r="M43" s="239"/>
    </row>
    <row r="44" spans="2:13" s="65" customFormat="1" ht="13.5" customHeight="1" x14ac:dyDescent="0.15">
      <c r="B44" s="40"/>
      <c r="C44" s="4" t="s">
        <v>128</v>
      </c>
      <c r="D44" s="6"/>
      <c r="E44" s="42"/>
      <c r="F44" s="42"/>
      <c r="G44" s="42"/>
      <c r="H44" s="42"/>
      <c r="I44" s="7"/>
      <c r="J44" s="7"/>
      <c r="K44" s="86"/>
      <c r="L44" s="238">
        <f>SUM(L45:M46)</f>
        <v>70208158</v>
      </c>
      <c r="M44" s="239"/>
    </row>
    <row r="45" spans="2:13" s="65" customFormat="1" ht="13.5" customHeight="1" x14ac:dyDescent="0.15">
      <c r="B45" s="40"/>
      <c r="C45" s="4"/>
      <c r="D45" s="9" t="s">
        <v>189</v>
      </c>
      <c r="E45" s="42"/>
      <c r="F45" s="42"/>
      <c r="G45" s="42"/>
      <c r="H45" s="42"/>
      <c r="I45" s="7"/>
      <c r="J45" s="7"/>
      <c r="K45" s="86"/>
      <c r="L45" s="238">
        <v>70208158</v>
      </c>
      <c r="M45" s="239"/>
    </row>
    <row r="46" spans="2:13" s="65" customFormat="1" ht="13.5" customHeight="1" x14ac:dyDescent="0.15">
      <c r="B46" s="40"/>
      <c r="C46" s="4"/>
      <c r="D46" s="6" t="s">
        <v>103</v>
      </c>
      <c r="E46" s="42"/>
      <c r="F46" s="42"/>
      <c r="G46" s="42"/>
      <c r="H46" s="42"/>
      <c r="I46" s="7"/>
      <c r="J46" s="7"/>
      <c r="K46" s="86"/>
      <c r="L46" s="238" t="s">
        <v>227</v>
      </c>
      <c r="M46" s="239"/>
    </row>
    <row r="47" spans="2:13" s="65" customFormat="1" ht="13.5" customHeight="1" x14ac:dyDescent="0.15">
      <c r="B47" s="40"/>
      <c r="C47" s="4" t="s">
        <v>129</v>
      </c>
      <c r="D47" s="6"/>
      <c r="E47" s="42"/>
      <c r="F47" s="42"/>
      <c r="G47" s="42"/>
      <c r="H47" s="42"/>
      <c r="I47" s="7"/>
      <c r="J47" s="7"/>
      <c r="K47" s="86"/>
      <c r="L47" s="238" t="s">
        <v>227</v>
      </c>
      <c r="M47" s="239"/>
    </row>
    <row r="48" spans="2:13" s="65" customFormat="1" ht="13.5" customHeight="1" x14ac:dyDescent="0.15">
      <c r="B48" s="40"/>
      <c r="C48" s="4"/>
      <c r="D48" s="9" t="s">
        <v>190</v>
      </c>
      <c r="E48" s="42"/>
      <c r="F48" s="42"/>
      <c r="G48" s="42"/>
      <c r="H48" s="38"/>
      <c r="I48" s="7"/>
      <c r="J48" s="7"/>
      <c r="K48" s="86"/>
      <c r="L48" s="238" t="s">
        <v>227</v>
      </c>
      <c r="M48" s="239"/>
    </row>
    <row r="49" spans="2:13" s="65" customFormat="1" ht="13.5" customHeight="1" x14ac:dyDescent="0.15">
      <c r="B49" s="40"/>
      <c r="C49" s="4"/>
      <c r="D49" s="6" t="s">
        <v>111</v>
      </c>
      <c r="E49" s="42"/>
      <c r="F49" s="42"/>
      <c r="G49" s="42"/>
      <c r="H49" s="46"/>
      <c r="I49" s="7"/>
      <c r="J49" s="7"/>
      <c r="K49" s="86"/>
      <c r="L49" s="238" t="s">
        <v>227</v>
      </c>
      <c r="M49" s="239"/>
    </row>
    <row r="50" spans="2:13" s="65" customFormat="1" ht="13.5" customHeight="1" x14ac:dyDescent="0.15">
      <c r="B50" s="43" t="s">
        <v>130</v>
      </c>
      <c r="C50" s="44"/>
      <c r="D50" s="11"/>
      <c r="E50" s="45"/>
      <c r="F50" s="45"/>
      <c r="G50" s="45"/>
      <c r="H50" s="47"/>
      <c r="I50" s="87"/>
      <c r="J50" s="87"/>
      <c r="K50" s="88"/>
      <c r="L50" s="240">
        <f>-L44</f>
        <v>-70208158</v>
      </c>
      <c r="M50" s="241"/>
    </row>
    <row r="51" spans="2:13" s="65" customFormat="1" ht="13.5" customHeight="1" x14ac:dyDescent="0.15">
      <c r="B51" s="284" t="s">
        <v>131</v>
      </c>
      <c r="C51" s="285"/>
      <c r="D51" s="285"/>
      <c r="E51" s="285"/>
      <c r="F51" s="285"/>
      <c r="G51" s="285"/>
      <c r="H51" s="285"/>
      <c r="I51" s="285"/>
      <c r="J51" s="285"/>
      <c r="K51" s="286"/>
      <c r="L51" s="245">
        <f>L28+L42+L50</f>
        <v>-2123715</v>
      </c>
      <c r="M51" s="287"/>
    </row>
    <row r="52" spans="2:13" s="65" customFormat="1" ht="13.5" customHeight="1" x14ac:dyDescent="0.15">
      <c r="B52" s="290" t="s">
        <v>132</v>
      </c>
      <c r="C52" s="291"/>
      <c r="D52" s="291"/>
      <c r="E52" s="291"/>
      <c r="F52" s="291"/>
      <c r="G52" s="291"/>
      <c r="H52" s="291"/>
      <c r="I52" s="291"/>
      <c r="J52" s="291"/>
      <c r="K52" s="292"/>
      <c r="L52" s="240">
        <v>23996139</v>
      </c>
      <c r="M52" s="241"/>
    </row>
    <row r="53" spans="2:13" s="65" customFormat="1" ht="13.5" customHeight="1" thickBot="1" x14ac:dyDescent="0.2">
      <c r="B53" s="187" t="s">
        <v>237</v>
      </c>
      <c r="C53" s="188"/>
      <c r="D53" s="188"/>
      <c r="E53" s="188"/>
      <c r="F53" s="188"/>
      <c r="G53" s="188"/>
      <c r="H53" s="188"/>
      <c r="I53" s="188"/>
      <c r="J53" s="188"/>
      <c r="K53" s="189"/>
      <c r="L53" s="247"/>
      <c r="M53" s="289"/>
    </row>
    <row r="54" spans="2:13" s="65" customFormat="1" ht="13.5" customHeight="1" thickBot="1" x14ac:dyDescent="0.2">
      <c r="B54" s="293" t="s">
        <v>133</v>
      </c>
      <c r="C54" s="294"/>
      <c r="D54" s="294"/>
      <c r="E54" s="294"/>
      <c r="F54" s="294"/>
      <c r="G54" s="294"/>
      <c r="H54" s="294"/>
      <c r="I54" s="294"/>
      <c r="J54" s="294"/>
      <c r="K54" s="295"/>
      <c r="L54" s="242">
        <f>L51+L52+L53</f>
        <v>21872424</v>
      </c>
      <c r="M54" s="243"/>
    </row>
    <row r="55" spans="2:13" s="65" customFormat="1" ht="13.5" customHeight="1" thickBot="1" x14ac:dyDescent="0.2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130"/>
      <c r="M55" s="89"/>
    </row>
    <row r="56" spans="2:13" s="65" customFormat="1" ht="13.5" customHeight="1" x14ac:dyDescent="0.15">
      <c r="B56" s="49" t="s">
        <v>134</v>
      </c>
      <c r="C56" s="50"/>
      <c r="D56" s="50"/>
      <c r="E56" s="50"/>
      <c r="F56" s="50"/>
      <c r="G56" s="50"/>
      <c r="H56" s="50"/>
      <c r="I56" s="50"/>
      <c r="J56" s="50"/>
      <c r="K56" s="50"/>
      <c r="L56" s="251">
        <v>459566</v>
      </c>
      <c r="M56" s="288"/>
    </row>
    <row r="57" spans="2:13" s="65" customFormat="1" ht="13.5" customHeight="1" x14ac:dyDescent="0.15">
      <c r="B57" s="131" t="s">
        <v>135</v>
      </c>
      <c r="C57" s="51"/>
      <c r="D57" s="51"/>
      <c r="E57" s="51"/>
      <c r="F57" s="51"/>
      <c r="G57" s="51"/>
      <c r="H57" s="51"/>
      <c r="I57" s="51"/>
      <c r="J57" s="51"/>
      <c r="K57" s="51"/>
      <c r="L57" s="240">
        <f>L58-L56</f>
        <v>19357</v>
      </c>
      <c r="M57" s="241"/>
    </row>
    <row r="58" spans="2:13" s="65" customFormat="1" ht="13.5" customHeight="1" thickBot="1" x14ac:dyDescent="0.2">
      <c r="B58" s="52" t="s">
        <v>136</v>
      </c>
      <c r="C58" s="53"/>
      <c r="D58" s="53"/>
      <c r="E58" s="53"/>
      <c r="F58" s="53"/>
      <c r="G58" s="53"/>
      <c r="H58" s="53"/>
      <c r="I58" s="53"/>
      <c r="J58" s="53"/>
      <c r="K58" s="53"/>
      <c r="L58" s="247">
        <v>478923</v>
      </c>
      <c r="M58" s="289"/>
    </row>
    <row r="59" spans="2:13" s="65" customFormat="1" ht="13.5" customHeight="1" thickBot="1" x14ac:dyDescent="0.2">
      <c r="B59" s="54" t="s">
        <v>137</v>
      </c>
      <c r="C59" s="55"/>
      <c r="D59" s="13"/>
      <c r="E59" s="56"/>
      <c r="F59" s="56"/>
      <c r="G59" s="56"/>
      <c r="H59" s="56"/>
      <c r="I59" s="90"/>
      <c r="J59" s="90"/>
      <c r="K59" s="90"/>
      <c r="L59" s="242">
        <f>L54+L58</f>
        <v>22351347</v>
      </c>
      <c r="M59" s="243"/>
    </row>
    <row r="60" spans="2:13" s="65" customFormat="1" ht="3" customHeight="1" x14ac:dyDescent="0.15">
      <c r="B60" s="4"/>
      <c r="C60" s="4"/>
      <c r="D60" s="6"/>
      <c r="E60" s="42"/>
      <c r="F60" s="42"/>
      <c r="G60" s="42"/>
      <c r="H60" s="38"/>
      <c r="I60" s="7"/>
      <c r="J60" s="7"/>
      <c r="K60" s="7"/>
    </row>
    <row r="61" spans="2:13" s="65" customFormat="1" ht="13.5" customHeight="1" x14ac:dyDescent="0.15">
      <c r="B61" s="4"/>
      <c r="C61" s="4"/>
      <c r="D61" s="6"/>
      <c r="E61" s="42"/>
      <c r="F61" s="42"/>
      <c r="G61" s="42"/>
      <c r="H61" s="46"/>
      <c r="I61" s="7"/>
      <c r="J61" s="7"/>
      <c r="K61" s="7"/>
    </row>
    <row r="62" spans="2:13" s="65" customFormat="1" ht="13.5" customHeight="1" x14ac:dyDescent="0.15">
      <c r="B62" s="4"/>
      <c r="C62" s="4"/>
      <c r="D62" s="6"/>
      <c r="E62" s="42"/>
      <c r="F62" s="42"/>
      <c r="G62" s="42"/>
      <c r="H62" s="42"/>
      <c r="I62" s="7"/>
      <c r="J62" s="7"/>
      <c r="K62" s="7"/>
    </row>
    <row r="63" spans="2:13" s="65" customFormat="1" ht="13.5" customHeight="1" x14ac:dyDescent="0.15">
      <c r="B63" s="4"/>
      <c r="C63" s="4"/>
      <c r="D63" s="6"/>
      <c r="E63" s="42"/>
      <c r="F63" s="42"/>
      <c r="G63" s="42"/>
      <c r="H63" s="42"/>
      <c r="I63" s="7"/>
      <c r="J63" s="7"/>
      <c r="K63" s="7"/>
    </row>
    <row r="64" spans="2:13" s="65" customFormat="1" ht="13.5" customHeight="1" x14ac:dyDescent="0.15">
      <c r="B64" s="4"/>
      <c r="C64" s="4"/>
      <c r="D64" s="6"/>
      <c r="E64" s="42"/>
      <c r="F64" s="42"/>
      <c r="G64" s="42"/>
      <c r="H64" s="42"/>
      <c r="I64" s="7"/>
      <c r="J64" s="7"/>
      <c r="K64" s="7"/>
    </row>
    <row r="65" spans="1:11" s="65" customFormat="1" ht="13.5" customHeight="1" x14ac:dyDescent="0.15">
      <c r="B65" s="4"/>
      <c r="C65" s="4"/>
      <c r="D65" s="42"/>
      <c r="E65" s="4"/>
      <c r="F65" s="4"/>
      <c r="G65" s="42"/>
      <c r="H65" s="42"/>
      <c r="I65" s="7"/>
      <c r="J65" s="7"/>
      <c r="K65" s="7"/>
    </row>
    <row r="66" spans="1:11" s="65" customFormat="1" ht="13.5" customHeight="1" x14ac:dyDescent="0.15">
      <c r="B66" s="4"/>
      <c r="C66" s="4"/>
      <c r="D66" s="6"/>
      <c r="E66" s="42"/>
      <c r="F66" s="42"/>
      <c r="G66" s="42"/>
      <c r="H66" s="42"/>
      <c r="I66" s="7"/>
      <c r="J66" s="7"/>
      <c r="K66" s="7"/>
    </row>
    <row r="67" spans="1:11" s="65" customFormat="1" ht="13.5" customHeight="1" x14ac:dyDescent="0.15">
      <c r="B67" s="4"/>
      <c r="C67" s="4"/>
      <c r="D67" s="6"/>
      <c r="E67" s="42"/>
      <c r="F67" s="42"/>
      <c r="G67" s="42"/>
      <c r="H67" s="42"/>
      <c r="I67" s="7"/>
      <c r="J67" s="7"/>
      <c r="K67" s="7"/>
    </row>
    <row r="68" spans="1:11" s="65" customFormat="1" ht="13.5" customHeight="1" x14ac:dyDescent="0.15">
      <c r="B68" s="4"/>
      <c r="C68" s="4"/>
      <c r="D68" s="6"/>
      <c r="E68" s="42"/>
      <c r="F68" s="42"/>
      <c r="G68" s="42"/>
      <c r="H68" s="42"/>
      <c r="I68" s="7"/>
      <c r="J68" s="7"/>
      <c r="K68" s="7"/>
    </row>
    <row r="69" spans="1:11" s="65" customFormat="1" ht="13.5" customHeight="1" x14ac:dyDescent="0.15">
      <c r="B69" s="4"/>
      <c r="C69" s="4"/>
      <c r="D69" s="6"/>
      <c r="E69" s="42"/>
      <c r="F69" s="42"/>
      <c r="G69" s="42"/>
      <c r="H69" s="42"/>
      <c r="I69" s="7"/>
      <c r="J69" s="7"/>
      <c r="K69" s="7"/>
    </row>
    <row r="70" spans="1:11" s="65" customFormat="1" ht="13.5" customHeight="1" x14ac:dyDescent="0.15">
      <c r="B70" s="4"/>
      <c r="C70" s="4"/>
      <c r="D70" s="6"/>
      <c r="E70" s="42"/>
      <c r="F70" s="42"/>
      <c r="G70" s="42"/>
      <c r="H70" s="42"/>
      <c r="I70" s="7"/>
      <c r="J70" s="7"/>
      <c r="K70" s="7"/>
    </row>
    <row r="71" spans="1:11" s="65" customFormat="1" ht="13.5" customHeight="1" x14ac:dyDescent="0.15">
      <c r="B71" s="4"/>
      <c r="C71" s="4"/>
      <c r="D71" s="6"/>
      <c r="E71" s="42"/>
      <c r="F71" s="42"/>
      <c r="G71" s="42"/>
      <c r="H71" s="42"/>
      <c r="I71" s="7"/>
      <c r="J71" s="7"/>
      <c r="K71" s="7"/>
    </row>
    <row r="72" spans="1:11" s="65" customFormat="1" ht="13.5" customHeight="1" x14ac:dyDescent="0.15">
      <c r="B72" s="67"/>
      <c r="C72" s="67"/>
      <c r="D72" s="67"/>
      <c r="E72" s="67"/>
      <c r="F72" s="62"/>
      <c r="G72" s="62"/>
      <c r="H72" s="62"/>
      <c r="I72" s="62"/>
      <c r="J72" s="62"/>
      <c r="K72" s="62"/>
    </row>
    <row r="73" spans="1:11" s="65" customFormat="1" ht="13.5" customHeight="1" x14ac:dyDescent="0.15"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 s="65" customFormat="1" ht="13.5" customHeight="1" x14ac:dyDescent="0.15">
      <c r="A74" s="7"/>
      <c r="B74" s="61"/>
      <c r="C74" s="61"/>
      <c r="D74" s="61"/>
      <c r="E74" s="61"/>
      <c r="F74" s="61"/>
      <c r="G74" s="61"/>
      <c r="H74" s="61"/>
      <c r="I74" s="61"/>
      <c r="J74" s="61"/>
      <c r="K74" s="61"/>
    </row>
    <row r="75" spans="1:11" s="65" customFormat="1" ht="13.5" customHeight="1" x14ac:dyDescent="0.15">
      <c r="A75" s="67"/>
      <c r="B75" s="61"/>
      <c r="C75" s="61"/>
      <c r="D75" s="61"/>
      <c r="E75" s="61"/>
      <c r="F75" s="61"/>
      <c r="G75" s="61"/>
      <c r="H75" s="61"/>
      <c r="I75" s="61"/>
      <c r="J75" s="61"/>
      <c r="K75" s="61"/>
    </row>
    <row r="76" spans="1:11" s="62" customFormat="1" ht="13.5" customHeight="1" x14ac:dyDescent="0.1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</row>
    <row r="77" spans="1:11" ht="15" customHeight="1" x14ac:dyDescent="0.15">
      <c r="A77" s="61"/>
    </row>
    <row r="78" spans="1:11" s="61" customFormat="1" ht="18" customHeight="1" x14ac:dyDescent="0.15"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1:11" s="61" customFormat="1" ht="18" customHeight="1" x14ac:dyDescent="0.15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</row>
  </sheetData>
  <mergeCells count="60">
    <mergeCell ref="L56:M56"/>
    <mergeCell ref="L58:M58"/>
    <mergeCell ref="L59:M59"/>
    <mergeCell ref="L57:M57"/>
    <mergeCell ref="B52:K52"/>
    <mergeCell ref="L52:M52"/>
    <mergeCell ref="B54:K54"/>
    <mergeCell ref="L54:M54"/>
    <mergeCell ref="L53:M53"/>
    <mergeCell ref="L45:M45"/>
    <mergeCell ref="L46:M46"/>
    <mergeCell ref="L47:M47"/>
    <mergeCell ref="L48:M48"/>
    <mergeCell ref="L49:M49"/>
    <mergeCell ref="B51:K51"/>
    <mergeCell ref="L51:M51"/>
    <mergeCell ref="L50:M50"/>
    <mergeCell ref="L44:M44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3:M43"/>
    <mergeCell ref="L42:M42"/>
    <mergeCell ref="L31:M31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9:M29"/>
    <mergeCell ref="L30:M30"/>
    <mergeCell ref="L28:M28"/>
    <mergeCell ref="L18:M18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B1:M1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W52"/>
  <sheetViews>
    <sheetView view="pageBreakPreview" zoomScaleNormal="100" zoomScaleSheetLayoutView="100" workbookViewId="0">
      <selection sqref="A1:E1"/>
    </sheetView>
  </sheetViews>
  <sheetFormatPr defaultColWidth="8.875" defaultRowHeight="13.5" x14ac:dyDescent="0.15"/>
  <cols>
    <col min="1" max="1" width="0.875" style="62" customWidth="1"/>
    <col min="2" max="2" width="3.75" style="62" customWidth="1"/>
    <col min="3" max="3" width="16.75" style="62" customWidth="1"/>
    <col min="4" max="21" width="8.5" style="62" customWidth="1"/>
    <col min="22" max="22" width="0.625" style="62" customWidth="1"/>
    <col min="23" max="23" width="0.375" style="62" customWidth="1"/>
    <col min="24" max="16384" width="8.875" style="62"/>
  </cols>
  <sheetData>
    <row r="1" spans="1:22" ht="18.75" customHeight="1" x14ac:dyDescent="0.15">
      <c r="A1" s="333" t="s">
        <v>219</v>
      </c>
      <c r="B1" s="334"/>
      <c r="C1" s="334"/>
      <c r="D1" s="334"/>
      <c r="E1" s="334"/>
    </row>
    <row r="2" spans="1:22" ht="24.75" customHeight="1" x14ac:dyDescent="0.15">
      <c r="A2" s="335" t="s">
        <v>186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</row>
    <row r="3" spans="1:22" ht="19.5" customHeight="1" x14ac:dyDescent="0.15">
      <c r="A3" s="333" t="s">
        <v>187</v>
      </c>
      <c r="B3" s="334"/>
      <c r="C3" s="334"/>
      <c r="D3" s="334"/>
      <c r="E3" s="334"/>
      <c r="F3" s="334"/>
      <c r="G3" s="334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2" ht="17.25" customHeight="1" x14ac:dyDescent="0.15">
      <c r="A4" s="336" t="s">
        <v>169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</row>
    <row r="5" spans="1:22" ht="16.5" customHeight="1" x14ac:dyDescent="0.15">
      <c r="A5" s="333" t="s">
        <v>138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</row>
    <row r="6" spans="1:22" ht="1.5" customHeight="1" x14ac:dyDescent="0.15"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</row>
    <row r="7" spans="1:22" ht="20.25" customHeight="1" x14ac:dyDescent="0.15">
      <c r="A7" s="67"/>
      <c r="B7" s="74" t="s">
        <v>139</v>
      </c>
      <c r="C7" s="75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T7" s="298" t="s">
        <v>232</v>
      </c>
      <c r="U7" s="298"/>
      <c r="V7" s="67"/>
    </row>
    <row r="8" spans="1:22" ht="37.5" customHeight="1" x14ac:dyDescent="0.15">
      <c r="A8" s="67"/>
      <c r="B8" s="306" t="s">
        <v>140</v>
      </c>
      <c r="C8" s="306"/>
      <c r="D8" s="340" t="s">
        <v>141</v>
      </c>
      <c r="E8" s="305"/>
      <c r="F8" s="340" t="s">
        <v>142</v>
      </c>
      <c r="G8" s="305"/>
      <c r="H8" s="340" t="s">
        <v>143</v>
      </c>
      <c r="I8" s="305"/>
      <c r="J8" s="340" t="s">
        <v>144</v>
      </c>
      <c r="K8" s="305"/>
      <c r="L8" s="340" t="s">
        <v>145</v>
      </c>
      <c r="M8" s="305"/>
      <c r="N8" s="305" t="s">
        <v>146</v>
      </c>
      <c r="O8" s="306"/>
      <c r="P8" s="340" t="s">
        <v>233</v>
      </c>
      <c r="Q8" s="305"/>
      <c r="R8" s="305" t="s">
        <v>234</v>
      </c>
      <c r="S8" s="306"/>
      <c r="T8" s="338" t="s">
        <v>235</v>
      </c>
      <c r="U8" s="339"/>
      <c r="V8" s="67"/>
    </row>
    <row r="9" spans="1:22" ht="14.1" customHeight="1" x14ac:dyDescent="0.15">
      <c r="A9" s="67"/>
      <c r="B9" s="314" t="s">
        <v>147</v>
      </c>
      <c r="C9" s="314"/>
      <c r="D9" s="296">
        <f>SUM(D10:E18)</f>
        <v>7743237670</v>
      </c>
      <c r="E9" s="297"/>
      <c r="F9" s="310">
        <f>SUM(F10:G18)</f>
        <v>32940000</v>
      </c>
      <c r="G9" s="311"/>
      <c r="H9" s="296" t="s">
        <v>231</v>
      </c>
      <c r="I9" s="297"/>
      <c r="J9" s="296">
        <f>SUM(J10:K18)</f>
        <v>7776177670</v>
      </c>
      <c r="K9" s="297"/>
      <c r="L9" s="310">
        <f>SUM(L10:M18)</f>
        <v>5749815075</v>
      </c>
      <c r="M9" s="311"/>
      <c r="N9" s="296">
        <f>SUM(N10:O18)</f>
        <v>88374663</v>
      </c>
      <c r="O9" s="297"/>
      <c r="P9" s="296" t="s">
        <v>227</v>
      </c>
      <c r="Q9" s="297"/>
      <c r="R9" s="296" t="s">
        <v>227</v>
      </c>
      <c r="S9" s="297"/>
      <c r="T9" s="326">
        <f>SUM(T10:U18)</f>
        <v>2026362595</v>
      </c>
      <c r="U9" s="327"/>
      <c r="V9" s="67"/>
    </row>
    <row r="10" spans="1:22" ht="14.1" customHeight="1" x14ac:dyDescent="0.15">
      <c r="A10" s="67"/>
      <c r="B10" s="314" t="s">
        <v>148</v>
      </c>
      <c r="C10" s="314"/>
      <c r="D10" s="310">
        <v>595001220</v>
      </c>
      <c r="E10" s="311"/>
      <c r="F10" s="296" t="s">
        <v>231</v>
      </c>
      <c r="G10" s="297"/>
      <c r="H10" s="296" t="s">
        <v>231</v>
      </c>
      <c r="I10" s="297"/>
      <c r="J10" s="296">
        <f>D10</f>
        <v>595001220</v>
      </c>
      <c r="K10" s="297"/>
      <c r="L10" s="296" t="s">
        <v>231</v>
      </c>
      <c r="M10" s="297"/>
      <c r="N10" s="296" t="s">
        <v>231</v>
      </c>
      <c r="O10" s="297"/>
      <c r="P10" s="296" t="s">
        <v>227</v>
      </c>
      <c r="Q10" s="297"/>
      <c r="R10" s="296" t="s">
        <v>227</v>
      </c>
      <c r="S10" s="297"/>
      <c r="T10" s="326">
        <f>J10</f>
        <v>595001220</v>
      </c>
      <c r="U10" s="327"/>
      <c r="V10" s="67"/>
    </row>
    <row r="11" spans="1:22" ht="14.1" customHeight="1" x14ac:dyDescent="0.15">
      <c r="A11" s="67"/>
      <c r="B11" s="315" t="s">
        <v>149</v>
      </c>
      <c r="C11" s="315"/>
      <c r="D11" s="328" t="s">
        <v>231</v>
      </c>
      <c r="E11" s="329"/>
      <c r="F11" s="296" t="s">
        <v>231</v>
      </c>
      <c r="G11" s="297"/>
      <c r="H11" s="296" t="s">
        <v>231</v>
      </c>
      <c r="I11" s="297"/>
      <c r="J11" s="296" t="s">
        <v>231</v>
      </c>
      <c r="K11" s="297"/>
      <c r="L11" s="296" t="s">
        <v>231</v>
      </c>
      <c r="M11" s="297"/>
      <c r="N11" s="296" t="s">
        <v>231</v>
      </c>
      <c r="O11" s="297"/>
      <c r="P11" s="296" t="s">
        <v>227</v>
      </c>
      <c r="Q11" s="297"/>
      <c r="R11" s="296" t="s">
        <v>227</v>
      </c>
      <c r="S11" s="297"/>
      <c r="T11" s="296" t="s">
        <v>231</v>
      </c>
      <c r="U11" s="297"/>
      <c r="V11" s="67"/>
    </row>
    <row r="12" spans="1:22" ht="14.1" customHeight="1" x14ac:dyDescent="0.15">
      <c r="A12" s="67"/>
      <c r="B12" s="315" t="s">
        <v>150</v>
      </c>
      <c r="C12" s="315"/>
      <c r="D12" s="307">
        <v>2900563450</v>
      </c>
      <c r="E12" s="321"/>
      <c r="F12" s="296" t="s">
        <v>231</v>
      </c>
      <c r="G12" s="297"/>
      <c r="H12" s="296" t="s">
        <v>231</v>
      </c>
      <c r="I12" s="297"/>
      <c r="J12" s="296">
        <f>D12</f>
        <v>2900563450</v>
      </c>
      <c r="K12" s="297"/>
      <c r="L12" s="310">
        <v>1688800971</v>
      </c>
      <c r="M12" s="311"/>
      <c r="N12" s="331">
        <v>63547297</v>
      </c>
      <c r="O12" s="332"/>
      <c r="P12" s="296" t="s">
        <v>227</v>
      </c>
      <c r="Q12" s="297"/>
      <c r="R12" s="296" t="s">
        <v>227</v>
      </c>
      <c r="S12" s="297"/>
      <c r="T12" s="326">
        <f>J12-L12</f>
        <v>1211762479</v>
      </c>
      <c r="U12" s="327"/>
      <c r="V12" s="67"/>
    </row>
    <row r="13" spans="1:22" ht="14.1" customHeight="1" x14ac:dyDescent="0.15">
      <c r="A13" s="67"/>
      <c r="B13" s="314" t="s">
        <v>151</v>
      </c>
      <c r="C13" s="314"/>
      <c r="D13" s="310">
        <v>4247673000</v>
      </c>
      <c r="E13" s="311"/>
      <c r="F13" s="310">
        <v>32940000</v>
      </c>
      <c r="G13" s="311"/>
      <c r="H13" s="296" t="s">
        <v>231</v>
      </c>
      <c r="I13" s="297"/>
      <c r="J13" s="296">
        <f>D13+F13</f>
        <v>4280613000</v>
      </c>
      <c r="K13" s="297"/>
      <c r="L13" s="310">
        <v>4061014104</v>
      </c>
      <c r="M13" s="311"/>
      <c r="N13" s="324">
        <v>24827366</v>
      </c>
      <c r="O13" s="325"/>
      <c r="P13" s="296" t="s">
        <v>227</v>
      </c>
      <c r="Q13" s="297"/>
      <c r="R13" s="296" t="s">
        <v>227</v>
      </c>
      <c r="S13" s="297"/>
      <c r="T13" s="326">
        <f>J13-L13</f>
        <v>219598896</v>
      </c>
      <c r="U13" s="327"/>
      <c r="V13" s="67"/>
    </row>
    <row r="14" spans="1:22" ht="14.1" customHeight="1" x14ac:dyDescent="0.15">
      <c r="A14" s="67"/>
      <c r="B14" s="315" t="s">
        <v>152</v>
      </c>
      <c r="C14" s="315"/>
      <c r="D14" s="328" t="s">
        <v>231</v>
      </c>
      <c r="E14" s="329"/>
      <c r="F14" s="296" t="s">
        <v>231</v>
      </c>
      <c r="G14" s="297"/>
      <c r="H14" s="296" t="s">
        <v>231</v>
      </c>
      <c r="I14" s="297"/>
      <c r="J14" s="296" t="s">
        <v>231</v>
      </c>
      <c r="K14" s="297"/>
      <c r="L14" s="296" t="s">
        <v>231</v>
      </c>
      <c r="M14" s="297"/>
      <c r="N14" s="296" t="s">
        <v>231</v>
      </c>
      <c r="O14" s="297"/>
      <c r="P14" s="296" t="s">
        <v>227</v>
      </c>
      <c r="Q14" s="297"/>
      <c r="R14" s="296" t="s">
        <v>227</v>
      </c>
      <c r="S14" s="297"/>
      <c r="T14" s="296" t="s">
        <v>231</v>
      </c>
      <c r="U14" s="297"/>
      <c r="V14" s="67"/>
    </row>
    <row r="15" spans="1:22" ht="14.1" customHeight="1" x14ac:dyDescent="0.15">
      <c r="A15" s="67"/>
      <c r="B15" s="314" t="s">
        <v>153</v>
      </c>
      <c r="C15" s="314"/>
      <c r="D15" s="328" t="s">
        <v>231</v>
      </c>
      <c r="E15" s="329"/>
      <c r="F15" s="296" t="s">
        <v>231</v>
      </c>
      <c r="G15" s="297"/>
      <c r="H15" s="296" t="s">
        <v>231</v>
      </c>
      <c r="I15" s="297"/>
      <c r="J15" s="296" t="s">
        <v>231</v>
      </c>
      <c r="K15" s="297"/>
      <c r="L15" s="296" t="s">
        <v>231</v>
      </c>
      <c r="M15" s="297"/>
      <c r="N15" s="296" t="s">
        <v>231</v>
      </c>
      <c r="O15" s="297"/>
      <c r="P15" s="296" t="s">
        <v>227</v>
      </c>
      <c r="Q15" s="297"/>
      <c r="R15" s="296" t="s">
        <v>227</v>
      </c>
      <c r="S15" s="297"/>
      <c r="T15" s="296" t="s">
        <v>231</v>
      </c>
      <c r="U15" s="297"/>
      <c r="V15" s="67"/>
    </row>
    <row r="16" spans="1:22" ht="14.1" customHeight="1" x14ac:dyDescent="0.15">
      <c r="A16" s="67"/>
      <c r="B16" s="315" t="s">
        <v>154</v>
      </c>
      <c r="C16" s="315"/>
      <c r="D16" s="328" t="s">
        <v>231</v>
      </c>
      <c r="E16" s="329"/>
      <c r="F16" s="296" t="s">
        <v>231</v>
      </c>
      <c r="G16" s="297"/>
      <c r="H16" s="296" t="s">
        <v>231</v>
      </c>
      <c r="I16" s="297"/>
      <c r="J16" s="296" t="s">
        <v>231</v>
      </c>
      <c r="K16" s="297"/>
      <c r="L16" s="296" t="s">
        <v>231</v>
      </c>
      <c r="M16" s="297"/>
      <c r="N16" s="296" t="s">
        <v>231</v>
      </c>
      <c r="O16" s="297"/>
      <c r="P16" s="296" t="s">
        <v>227</v>
      </c>
      <c r="Q16" s="297"/>
      <c r="R16" s="296" t="s">
        <v>227</v>
      </c>
      <c r="S16" s="297"/>
      <c r="T16" s="296" t="s">
        <v>231</v>
      </c>
      <c r="U16" s="297"/>
      <c r="V16" s="67"/>
    </row>
    <row r="17" spans="1:22" ht="14.1" customHeight="1" x14ac:dyDescent="0.15">
      <c r="A17" s="67"/>
      <c r="B17" s="315" t="s">
        <v>155</v>
      </c>
      <c r="C17" s="315"/>
      <c r="D17" s="328" t="s">
        <v>231</v>
      </c>
      <c r="E17" s="329"/>
      <c r="F17" s="296" t="s">
        <v>231</v>
      </c>
      <c r="G17" s="297"/>
      <c r="H17" s="296" t="s">
        <v>231</v>
      </c>
      <c r="I17" s="297"/>
      <c r="J17" s="296" t="s">
        <v>231</v>
      </c>
      <c r="K17" s="297"/>
      <c r="L17" s="296" t="s">
        <v>231</v>
      </c>
      <c r="M17" s="297"/>
      <c r="N17" s="296" t="s">
        <v>231</v>
      </c>
      <c r="O17" s="297"/>
      <c r="P17" s="296" t="s">
        <v>227</v>
      </c>
      <c r="Q17" s="297"/>
      <c r="R17" s="296" t="s">
        <v>227</v>
      </c>
      <c r="S17" s="297"/>
      <c r="T17" s="296" t="s">
        <v>231</v>
      </c>
      <c r="U17" s="297"/>
      <c r="V17" s="67"/>
    </row>
    <row r="18" spans="1:22" ht="14.1" customHeight="1" x14ac:dyDescent="0.15">
      <c r="A18" s="67"/>
      <c r="B18" s="315" t="s">
        <v>156</v>
      </c>
      <c r="C18" s="315"/>
      <c r="D18" s="328" t="s">
        <v>231</v>
      </c>
      <c r="E18" s="329"/>
      <c r="F18" s="296" t="s">
        <v>231</v>
      </c>
      <c r="G18" s="297"/>
      <c r="H18" s="296" t="s">
        <v>231</v>
      </c>
      <c r="I18" s="297"/>
      <c r="J18" s="296" t="s">
        <v>231</v>
      </c>
      <c r="K18" s="297"/>
      <c r="L18" s="296" t="s">
        <v>231</v>
      </c>
      <c r="M18" s="297"/>
      <c r="N18" s="296" t="s">
        <v>231</v>
      </c>
      <c r="O18" s="297"/>
      <c r="P18" s="296" t="s">
        <v>227</v>
      </c>
      <c r="Q18" s="297"/>
      <c r="R18" s="296" t="s">
        <v>227</v>
      </c>
      <c r="S18" s="297"/>
      <c r="T18" s="296" t="s">
        <v>231</v>
      </c>
      <c r="U18" s="297"/>
      <c r="V18" s="67"/>
    </row>
    <row r="19" spans="1:22" ht="14.1" customHeight="1" x14ac:dyDescent="0.15">
      <c r="A19" s="67"/>
      <c r="B19" s="330" t="s">
        <v>157</v>
      </c>
      <c r="C19" s="330"/>
      <c r="D19" s="328">
        <f>SUM(D20:E24)</f>
        <v>630008</v>
      </c>
      <c r="E19" s="329"/>
      <c r="F19" s="296" t="s">
        <v>231</v>
      </c>
      <c r="G19" s="297"/>
      <c r="H19" s="296" t="s">
        <v>231</v>
      </c>
      <c r="I19" s="297"/>
      <c r="J19" s="296">
        <f>SUM(J20:K24)</f>
        <v>630008</v>
      </c>
      <c r="K19" s="297"/>
      <c r="L19" s="296" t="s">
        <v>231</v>
      </c>
      <c r="M19" s="297"/>
      <c r="N19" s="296" t="s">
        <v>231</v>
      </c>
      <c r="O19" s="297"/>
      <c r="P19" s="296" t="s">
        <v>227</v>
      </c>
      <c r="Q19" s="297"/>
      <c r="R19" s="296" t="s">
        <v>227</v>
      </c>
      <c r="S19" s="297"/>
      <c r="T19" s="296">
        <f>SUM(T20:U24)</f>
        <v>630008</v>
      </c>
      <c r="U19" s="297"/>
      <c r="V19" s="67"/>
    </row>
    <row r="20" spans="1:22" ht="14.1" customHeight="1" x14ac:dyDescent="0.15">
      <c r="A20" s="67"/>
      <c r="B20" s="314" t="s">
        <v>158</v>
      </c>
      <c r="C20" s="314"/>
      <c r="D20" s="328">
        <v>630008</v>
      </c>
      <c r="E20" s="329"/>
      <c r="F20" s="296" t="s">
        <v>231</v>
      </c>
      <c r="G20" s="297"/>
      <c r="H20" s="296" t="s">
        <v>231</v>
      </c>
      <c r="I20" s="297"/>
      <c r="J20" s="296">
        <f>D20</f>
        <v>630008</v>
      </c>
      <c r="K20" s="297"/>
      <c r="L20" s="296" t="s">
        <v>231</v>
      </c>
      <c r="M20" s="297"/>
      <c r="N20" s="296" t="s">
        <v>231</v>
      </c>
      <c r="O20" s="297"/>
      <c r="P20" s="296" t="s">
        <v>227</v>
      </c>
      <c r="Q20" s="297"/>
      <c r="R20" s="296" t="s">
        <v>227</v>
      </c>
      <c r="S20" s="297"/>
      <c r="T20" s="296">
        <f>J20</f>
        <v>630008</v>
      </c>
      <c r="U20" s="297"/>
      <c r="V20" s="67"/>
    </row>
    <row r="21" spans="1:22" ht="14.1" customHeight="1" x14ac:dyDescent="0.15">
      <c r="A21" s="67"/>
      <c r="B21" s="315" t="s">
        <v>159</v>
      </c>
      <c r="C21" s="315"/>
      <c r="D21" s="328" t="s">
        <v>231</v>
      </c>
      <c r="E21" s="329"/>
      <c r="F21" s="296" t="s">
        <v>231</v>
      </c>
      <c r="G21" s="297"/>
      <c r="H21" s="296" t="s">
        <v>231</v>
      </c>
      <c r="I21" s="297"/>
      <c r="J21" s="296" t="s">
        <v>231</v>
      </c>
      <c r="K21" s="297"/>
      <c r="L21" s="296" t="s">
        <v>231</v>
      </c>
      <c r="M21" s="297"/>
      <c r="N21" s="296" t="s">
        <v>231</v>
      </c>
      <c r="O21" s="297"/>
      <c r="P21" s="296" t="s">
        <v>227</v>
      </c>
      <c r="Q21" s="297"/>
      <c r="R21" s="296" t="s">
        <v>227</v>
      </c>
      <c r="S21" s="297"/>
      <c r="T21" s="296" t="s">
        <v>231</v>
      </c>
      <c r="U21" s="297"/>
      <c r="V21" s="67"/>
    </row>
    <row r="22" spans="1:22" ht="14.1" customHeight="1" x14ac:dyDescent="0.15">
      <c r="A22" s="67"/>
      <c r="B22" s="314" t="s">
        <v>151</v>
      </c>
      <c r="C22" s="314"/>
      <c r="D22" s="328" t="s">
        <v>231</v>
      </c>
      <c r="E22" s="329"/>
      <c r="F22" s="296" t="s">
        <v>231</v>
      </c>
      <c r="G22" s="297"/>
      <c r="H22" s="296" t="s">
        <v>231</v>
      </c>
      <c r="I22" s="297"/>
      <c r="J22" s="296" t="s">
        <v>231</v>
      </c>
      <c r="K22" s="297"/>
      <c r="L22" s="296" t="s">
        <v>231</v>
      </c>
      <c r="M22" s="297"/>
      <c r="N22" s="296" t="s">
        <v>231</v>
      </c>
      <c r="O22" s="297"/>
      <c r="P22" s="296" t="s">
        <v>227</v>
      </c>
      <c r="Q22" s="297"/>
      <c r="R22" s="296" t="s">
        <v>227</v>
      </c>
      <c r="S22" s="297"/>
      <c r="T22" s="296" t="s">
        <v>231</v>
      </c>
      <c r="U22" s="297"/>
      <c r="V22" s="67"/>
    </row>
    <row r="23" spans="1:22" ht="14.1" customHeight="1" x14ac:dyDescent="0.15">
      <c r="A23" s="67"/>
      <c r="B23" s="314" t="s">
        <v>155</v>
      </c>
      <c r="C23" s="314"/>
      <c r="D23" s="328" t="s">
        <v>231</v>
      </c>
      <c r="E23" s="329"/>
      <c r="F23" s="296" t="s">
        <v>231</v>
      </c>
      <c r="G23" s="297"/>
      <c r="H23" s="296" t="s">
        <v>231</v>
      </c>
      <c r="I23" s="297"/>
      <c r="J23" s="296" t="s">
        <v>231</v>
      </c>
      <c r="K23" s="297"/>
      <c r="L23" s="296" t="s">
        <v>231</v>
      </c>
      <c r="M23" s="297"/>
      <c r="N23" s="296" t="s">
        <v>231</v>
      </c>
      <c r="O23" s="297"/>
      <c r="P23" s="296" t="s">
        <v>227</v>
      </c>
      <c r="Q23" s="297"/>
      <c r="R23" s="296" t="s">
        <v>227</v>
      </c>
      <c r="S23" s="297"/>
      <c r="T23" s="296" t="s">
        <v>231</v>
      </c>
      <c r="U23" s="297"/>
      <c r="V23" s="67"/>
    </row>
    <row r="24" spans="1:22" ht="14.1" customHeight="1" x14ac:dyDescent="0.15">
      <c r="A24" s="67"/>
      <c r="B24" s="315" t="s">
        <v>156</v>
      </c>
      <c r="C24" s="315"/>
      <c r="D24" s="328" t="s">
        <v>231</v>
      </c>
      <c r="E24" s="329"/>
      <c r="F24" s="296" t="s">
        <v>231</v>
      </c>
      <c r="G24" s="297"/>
      <c r="H24" s="296" t="s">
        <v>231</v>
      </c>
      <c r="I24" s="297"/>
      <c r="J24" s="296" t="s">
        <v>231</v>
      </c>
      <c r="K24" s="297"/>
      <c r="L24" s="296" t="s">
        <v>231</v>
      </c>
      <c r="M24" s="297"/>
      <c r="N24" s="296" t="s">
        <v>231</v>
      </c>
      <c r="O24" s="297"/>
      <c r="P24" s="296" t="s">
        <v>227</v>
      </c>
      <c r="Q24" s="297"/>
      <c r="R24" s="296" t="s">
        <v>227</v>
      </c>
      <c r="S24" s="297"/>
      <c r="T24" s="296" t="s">
        <v>231</v>
      </c>
      <c r="U24" s="297"/>
      <c r="V24" s="67"/>
    </row>
    <row r="25" spans="1:22" ht="14.1" customHeight="1" x14ac:dyDescent="0.15">
      <c r="A25" s="67"/>
      <c r="B25" s="314" t="s">
        <v>160</v>
      </c>
      <c r="C25" s="314"/>
      <c r="D25" s="324">
        <v>31436000</v>
      </c>
      <c r="E25" s="325"/>
      <c r="F25" s="296" t="s">
        <v>231</v>
      </c>
      <c r="G25" s="297"/>
      <c r="H25" s="296" t="s">
        <v>231</v>
      </c>
      <c r="I25" s="297"/>
      <c r="J25" s="296">
        <f>D25</f>
        <v>31436000</v>
      </c>
      <c r="K25" s="297"/>
      <c r="L25" s="310">
        <v>31435988</v>
      </c>
      <c r="M25" s="311"/>
      <c r="N25" s="296" t="s">
        <v>227</v>
      </c>
      <c r="O25" s="297"/>
      <c r="P25" s="296" t="s">
        <v>227</v>
      </c>
      <c r="Q25" s="297"/>
      <c r="R25" s="296" t="s">
        <v>227</v>
      </c>
      <c r="S25" s="297"/>
      <c r="T25" s="326">
        <f>J25-L25</f>
        <v>12</v>
      </c>
      <c r="U25" s="327"/>
      <c r="V25" s="67"/>
    </row>
    <row r="26" spans="1:22" ht="14.1" customHeight="1" x14ac:dyDescent="0.15">
      <c r="A26" s="67"/>
      <c r="B26" s="322" t="s">
        <v>80</v>
      </c>
      <c r="C26" s="323"/>
      <c r="D26" s="307">
        <f>D9+D19+D25</f>
        <v>7775303678</v>
      </c>
      <c r="E26" s="321"/>
      <c r="F26" s="307">
        <f>F9</f>
        <v>32940000</v>
      </c>
      <c r="G26" s="321"/>
      <c r="H26" s="296" t="s">
        <v>231</v>
      </c>
      <c r="I26" s="297"/>
      <c r="J26" s="307">
        <f>J9+J19+J25</f>
        <v>7808243678</v>
      </c>
      <c r="K26" s="321"/>
      <c r="L26" s="307">
        <f>L9+L25</f>
        <v>5781251063</v>
      </c>
      <c r="M26" s="321"/>
      <c r="N26" s="307">
        <f>N9</f>
        <v>88374663</v>
      </c>
      <c r="O26" s="321"/>
      <c r="P26" s="296" t="s">
        <v>227</v>
      </c>
      <c r="Q26" s="297"/>
      <c r="R26" s="296" t="s">
        <v>227</v>
      </c>
      <c r="S26" s="297"/>
      <c r="T26" s="307">
        <f>T9+T19+T25</f>
        <v>2026992615</v>
      </c>
      <c r="U26" s="321"/>
      <c r="V26" s="67"/>
    </row>
    <row r="27" spans="1:22" ht="8.4499999999999993" customHeight="1" x14ac:dyDescent="0.15">
      <c r="A27" s="67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8"/>
      <c r="M27" s="78"/>
      <c r="N27" s="78"/>
      <c r="O27" s="78"/>
      <c r="P27" s="78"/>
      <c r="Q27" s="78"/>
      <c r="R27" s="79"/>
      <c r="S27" s="79"/>
      <c r="T27" s="79"/>
      <c r="U27" s="79"/>
      <c r="V27" s="67"/>
    </row>
    <row r="28" spans="1:22" ht="6.75" customHeight="1" x14ac:dyDescent="0.15">
      <c r="A28" s="67"/>
      <c r="B28" s="67"/>
      <c r="C28" s="80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67"/>
      <c r="P28" s="67"/>
      <c r="Q28" s="67"/>
      <c r="R28" s="67"/>
      <c r="S28" s="67"/>
      <c r="T28" s="67"/>
      <c r="U28" s="67"/>
      <c r="V28" s="67"/>
    </row>
    <row r="29" spans="1:22" ht="20.25" customHeight="1" x14ac:dyDescent="0.15">
      <c r="A29" s="67"/>
      <c r="B29" s="81" t="s">
        <v>170</v>
      </c>
      <c r="C29" s="8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67"/>
      <c r="P29" s="67"/>
      <c r="Q29" s="67"/>
      <c r="R29" s="67"/>
      <c r="S29" s="67"/>
      <c r="T29" s="300" t="s">
        <v>232</v>
      </c>
      <c r="U29" s="300"/>
      <c r="V29" s="67"/>
    </row>
    <row r="30" spans="1:22" ht="12.95" customHeight="1" x14ac:dyDescent="0.15">
      <c r="A30" s="67"/>
      <c r="B30" s="306" t="s">
        <v>140</v>
      </c>
      <c r="C30" s="306"/>
      <c r="D30" s="306" t="s">
        <v>161</v>
      </c>
      <c r="E30" s="306"/>
      <c r="F30" s="306" t="s">
        <v>162</v>
      </c>
      <c r="G30" s="306"/>
      <c r="H30" s="306" t="s">
        <v>163</v>
      </c>
      <c r="I30" s="306"/>
      <c r="J30" s="306" t="s">
        <v>164</v>
      </c>
      <c r="K30" s="306"/>
      <c r="L30" s="306" t="s">
        <v>165</v>
      </c>
      <c r="M30" s="306"/>
      <c r="N30" s="306" t="s">
        <v>166</v>
      </c>
      <c r="O30" s="306"/>
      <c r="P30" s="306" t="s">
        <v>167</v>
      </c>
      <c r="Q30" s="306"/>
      <c r="R30" s="306" t="s">
        <v>236</v>
      </c>
      <c r="S30" s="306"/>
      <c r="T30" s="301" t="s">
        <v>168</v>
      </c>
      <c r="U30" s="302"/>
      <c r="V30" s="67"/>
    </row>
    <row r="31" spans="1:22" ht="12.95" customHeight="1" x14ac:dyDescent="0.15">
      <c r="A31" s="67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3"/>
      <c r="U31" s="304"/>
      <c r="V31" s="67"/>
    </row>
    <row r="32" spans="1:22" ht="14.1" customHeight="1" x14ac:dyDescent="0.15">
      <c r="A32" s="67"/>
      <c r="B32" s="318" t="s">
        <v>147</v>
      </c>
      <c r="C32" s="319"/>
      <c r="D32" s="296" t="s">
        <v>231</v>
      </c>
      <c r="E32" s="297"/>
      <c r="F32" s="296" t="s">
        <v>231</v>
      </c>
      <c r="G32" s="297"/>
      <c r="H32" s="296" t="s">
        <v>231</v>
      </c>
      <c r="I32" s="297"/>
      <c r="J32" s="296">
        <f>SUM(J33:K41)</f>
        <v>2026362593</v>
      </c>
      <c r="K32" s="299"/>
      <c r="L32" s="296" t="s">
        <v>231</v>
      </c>
      <c r="M32" s="297"/>
      <c r="N32" s="296" t="s">
        <v>231</v>
      </c>
      <c r="O32" s="297"/>
      <c r="P32" s="310">
        <f>SUM(P33:Q41)</f>
        <v>2</v>
      </c>
      <c r="Q32" s="320"/>
      <c r="R32" s="296" t="s">
        <v>227</v>
      </c>
      <c r="S32" s="299"/>
      <c r="T32" s="296">
        <f>SUM(T33:T41)</f>
        <v>2026362595</v>
      </c>
      <c r="U32" s="297"/>
      <c r="V32" s="67"/>
    </row>
    <row r="33" spans="1:22" ht="14.1" customHeight="1" x14ac:dyDescent="0.15">
      <c r="A33" s="67"/>
      <c r="B33" s="315" t="s">
        <v>158</v>
      </c>
      <c r="C33" s="315"/>
      <c r="D33" s="296" t="s">
        <v>231</v>
      </c>
      <c r="E33" s="297"/>
      <c r="F33" s="296" t="s">
        <v>231</v>
      </c>
      <c r="G33" s="297"/>
      <c r="H33" s="296" t="s">
        <v>231</v>
      </c>
      <c r="I33" s="297"/>
      <c r="J33" s="296">
        <v>595001220</v>
      </c>
      <c r="K33" s="297"/>
      <c r="L33" s="296" t="s">
        <v>231</v>
      </c>
      <c r="M33" s="297"/>
      <c r="N33" s="296" t="s">
        <v>231</v>
      </c>
      <c r="O33" s="297"/>
      <c r="P33" s="296" t="s">
        <v>231</v>
      </c>
      <c r="Q33" s="299"/>
      <c r="R33" s="296" t="s">
        <v>227</v>
      </c>
      <c r="S33" s="299"/>
      <c r="T33" s="296">
        <f>SUM(D33:S33)</f>
        <v>595001220</v>
      </c>
      <c r="U33" s="297"/>
      <c r="V33" s="67"/>
    </row>
    <row r="34" spans="1:22" ht="14.1" customHeight="1" x14ac:dyDescent="0.15">
      <c r="A34" s="67"/>
      <c r="B34" s="315" t="s">
        <v>149</v>
      </c>
      <c r="C34" s="315"/>
      <c r="D34" s="296" t="s">
        <v>231</v>
      </c>
      <c r="E34" s="297"/>
      <c r="F34" s="296" t="s">
        <v>231</v>
      </c>
      <c r="G34" s="297"/>
      <c r="H34" s="296" t="s">
        <v>231</v>
      </c>
      <c r="I34" s="297"/>
      <c r="J34" s="296" t="s">
        <v>231</v>
      </c>
      <c r="K34" s="297"/>
      <c r="L34" s="296" t="s">
        <v>231</v>
      </c>
      <c r="M34" s="297"/>
      <c r="N34" s="296" t="s">
        <v>231</v>
      </c>
      <c r="O34" s="297"/>
      <c r="P34" s="296" t="s">
        <v>231</v>
      </c>
      <c r="Q34" s="299"/>
      <c r="R34" s="296" t="s">
        <v>227</v>
      </c>
      <c r="S34" s="299"/>
      <c r="T34" s="296" t="s">
        <v>231</v>
      </c>
      <c r="U34" s="297"/>
      <c r="V34" s="67"/>
    </row>
    <row r="35" spans="1:22" ht="14.1" customHeight="1" x14ac:dyDescent="0.15">
      <c r="A35" s="67"/>
      <c r="B35" s="314" t="s">
        <v>150</v>
      </c>
      <c r="C35" s="314"/>
      <c r="D35" s="296" t="s">
        <v>231</v>
      </c>
      <c r="E35" s="297"/>
      <c r="F35" s="296" t="s">
        <v>231</v>
      </c>
      <c r="G35" s="297"/>
      <c r="H35" s="296" t="s">
        <v>231</v>
      </c>
      <c r="I35" s="297"/>
      <c r="J35" s="296">
        <f>1211762479-2</f>
        <v>1211762477</v>
      </c>
      <c r="K35" s="297"/>
      <c r="L35" s="296" t="s">
        <v>231</v>
      </c>
      <c r="M35" s="297"/>
      <c r="N35" s="296" t="s">
        <v>231</v>
      </c>
      <c r="O35" s="297"/>
      <c r="P35" s="307">
        <v>2</v>
      </c>
      <c r="Q35" s="308"/>
      <c r="R35" s="296" t="s">
        <v>227</v>
      </c>
      <c r="S35" s="299"/>
      <c r="T35" s="296">
        <f>SUM(D35:S35)</f>
        <v>1211762479</v>
      </c>
      <c r="U35" s="297"/>
      <c r="V35" s="67"/>
    </row>
    <row r="36" spans="1:22" ht="14.1" customHeight="1" x14ac:dyDescent="0.15">
      <c r="A36" s="67"/>
      <c r="B36" s="315" t="s">
        <v>151</v>
      </c>
      <c r="C36" s="315"/>
      <c r="D36" s="296" t="s">
        <v>231</v>
      </c>
      <c r="E36" s="297"/>
      <c r="F36" s="296" t="s">
        <v>231</v>
      </c>
      <c r="G36" s="297"/>
      <c r="H36" s="296" t="s">
        <v>231</v>
      </c>
      <c r="I36" s="297"/>
      <c r="J36" s="296">
        <v>219598896</v>
      </c>
      <c r="K36" s="297"/>
      <c r="L36" s="296" t="s">
        <v>231</v>
      </c>
      <c r="M36" s="297"/>
      <c r="N36" s="296" t="s">
        <v>231</v>
      </c>
      <c r="O36" s="297"/>
      <c r="P36" s="296" t="s">
        <v>231</v>
      </c>
      <c r="Q36" s="299"/>
      <c r="R36" s="296" t="s">
        <v>227</v>
      </c>
      <c r="S36" s="299"/>
      <c r="T36" s="296">
        <f>SUM(D36:S36)</f>
        <v>219598896</v>
      </c>
      <c r="U36" s="297"/>
      <c r="V36" s="67"/>
    </row>
    <row r="37" spans="1:22" ht="14.1" customHeight="1" x14ac:dyDescent="0.15">
      <c r="A37" s="67"/>
      <c r="B37" s="315" t="s">
        <v>152</v>
      </c>
      <c r="C37" s="315"/>
      <c r="D37" s="296" t="s">
        <v>231</v>
      </c>
      <c r="E37" s="297"/>
      <c r="F37" s="296" t="s">
        <v>231</v>
      </c>
      <c r="G37" s="297"/>
      <c r="H37" s="296" t="s">
        <v>231</v>
      </c>
      <c r="I37" s="297"/>
      <c r="J37" s="296" t="s">
        <v>231</v>
      </c>
      <c r="K37" s="297"/>
      <c r="L37" s="296" t="s">
        <v>231</v>
      </c>
      <c r="M37" s="297"/>
      <c r="N37" s="296" t="s">
        <v>231</v>
      </c>
      <c r="O37" s="297"/>
      <c r="P37" s="296" t="s">
        <v>231</v>
      </c>
      <c r="Q37" s="299"/>
      <c r="R37" s="296" t="s">
        <v>227</v>
      </c>
      <c r="S37" s="299"/>
      <c r="T37" s="296" t="s">
        <v>231</v>
      </c>
      <c r="U37" s="297"/>
      <c r="V37" s="67"/>
    </row>
    <row r="38" spans="1:22" ht="14.1" customHeight="1" x14ac:dyDescent="0.15">
      <c r="A38" s="67"/>
      <c r="B38" s="314" t="s">
        <v>153</v>
      </c>
      <c r="C38" s="314"/>
      <c r="D38" s="296" t="s">
        <v>231</v>
      </c>
      <c r="E38" s="297"/>
      <c r="F38" s="296" t="s">
        <v>231</v>
      </c>
      <c r="G38" s="297"/>
      <c r="H38" s="296" t="s">
        <v>231</v>
      </c>
      <c r="I38" s="297"/>
      <c r="J38" s="296" t="s">
        <v>231</v>
      </c>
      <c r="K38" s="297"/>
      <c r="L38" s="296" t="s">
        <v>231</v>
      </c>
      <c r="M38" s="297"/>
      <c r="N38" s="296" t="s">
        <v>231</v>
      </c>
      <c r="O38" s="297"/>
      <c r="P38" s="296" t="s">
        <v>231</v>
      </c>
      <c r="Q38" s="299"/>
      <c r="R38" s="296" t="s">
        <v>227</v>
      </c>
      <c r="S38" s="299"/>
      <c r="T38" s="296" t="s">
        <v>231</v>
      </c>
      <c r="U38" s="297"/>
      <c r="V38" s="67"/>
    </row>
    <row r="39" spans="1:22" ht="14.1" customHeight="1" x14ac:dyDescent="0.15">
      <c r="A39" s="67"/>
      <c r="B39" s="315" t="s">
        <v>154</v>
      </c>
      <c r="C39" s="315"/>
      <c r="D39" s="296" t="s">
        <v>231</v>
      </c>
      <c r="E39" s="297"/>
      <c r="F39" s="296" t="s">
        <v>231</v>
      </c>
      <c r="G39" s="297"/>
      <c r="H39" s="296" t="s">
        <v>231</v>
      </c>
      <c r="I39" s="297"/>
      <c r="J39" s="296" t="s">
        <v>231</v>
      </c>
      <c r="K39" s="297"/>
      <c r="L39" s="296" t="s">
        <v>231</v>
      </c>
      <c r="M39" s="297"/>
      <c r="N39" s="296" t="s">
        <v>231</v>
      </c>
      <c r="O39" s="297"/>
      <c r="P39" s="296" t="s">
        <v>231</v>
      </c>
      <c r="Q39" s="299"/>
      <c r="R39" s="296" t="s">
        <v>227</v>
      </c>
      <c r="S39" s="299"/>
      <c r="T39" s="296" t="s">
        <v>231</v>
      </c>
      <c r="U39" s="297"/>
      <c r="V39" s="67"/>
    </row>
    <row r="40" spans="1:22" ht="14.1" customHeight="1" x14ac:dyDescent="0.15">
      <c r="A40" s="67"/>
      <c r="B40" s="315" t="s">
        <v>155</v>
      </c>
      <c r="C40" s="315"/>
      <c r="D40" s="296" t="s">
        <v>231</v>
      </c>
      <c r="E40" s="297"/>
      <c r="F40" s="296" t="s">
        <v>231</v>
      </c>
      <c r="G40" s="297"/>
      <c r="H40" s="296" t="s">
        <v>231</v>
      </c>
      <c r="I40" s="297"/>
      <c r="J40" s="296" t="s">
        <v>231</v>
      </c>
      <c r="K40" s="297"/>
      <c r="L40" s="296" t="s">
        <v>231</v>
      </c>
      <c r="M40" s="297"/>
      <c r="N40" s="296" t="s">
        <v>231</v>
      </c>
      <c r="O40" s="297"/>
      <c r="P40" s="296" t="s">
        <v>231</v>
      </c>
      <c r="Q40" s="299"/>
      <c r="R40" s="296" t="s">
        <v>227</v>
      </c>
      <c r="S40" s="299"/>
      <c r="T40" s="296" t="s">
        <v>231</v>
      </c>
      <c r="U40" s="297"/>
      <c r="V40" s="67"/>
    </row>
    <row r="41" spans="1:22" ht="14.1" customHeight="1" x14ac:dyDescent="0.15">
      <c r="A41" s="67"/>
      <c r="B41" s="315" t="s">
        <v>156</v>
      </c>
      <c r="C41" s="315"/>
      <c r="D41" s="296" t="s">
        <v>231</v>
      </c>
      <c r="E41" s="297"/>
      <c r="F41" s="296" t="s">
        <v>231</v>
      </c>
      <c r="G41" s="297"/>
      <c r="H41" s="296" t="s">
        <v>231</v>
      </c>
      <c r="I41" s="297"/>
      <c r="J41" s="296" t="s">
        <v>231</v>
      </c>
      <c r="K41" s="297"/>
      <c r="L41" s="296" t="s">
        <v>231</v>
      </c>
      <c r="M41" s="297"/>
      <c r="N41" s="296" t="s">
        <v>231</v>
      </c>
      <c r="O41" s="297"/>
      <c r="P41" s="296" t="s">
        <v>231</v>
      </c>
      <c r="Q41" s="299"/>
      <c r="R41" s="296" t="s">
        <v>227</v>
      </c>
      <c r="S41" s="299"/>
      <c r="T41" s="296" t="s">
        <v>231</v>
      </c>
      <c r="U41" s="297"/>
      <c r="V41" s="67"/>
    </row>
    <row r="42" spans="1:22" ht="14.1" customHeight="1" x14ac:dyDescent="0.15">
      <c r="A42" s="67"/>
      <c r="B42" s="316" t="s">
        <v>157</v>
      </c>
      <c r="C42" s="317"/>
      <c r="D42" s="296" t="s">
        <v>231</v>
      </c>
      <c r="E42" s="297"/>
      <c r="F42" s="296" t="s">
        <v>231</v>
      </c>
      <c r="G42" s="297"/>
      <c r="H42" s="296" t="s">
        <v>231</v>
      </c>
      <c r="I42" s="297"/>
      <c r="J42" s="296">
        <f>SUM(J43:K47)</f>
        <v>630008</v>
      </c>
      <c r="K42" s="297"/>
      <c r="L42" s="296" t="s">
        <v>231</v>
      </c>
      <c r="M42" s="297"/>
      <c r="N42" s="296" t="s">
        <v>231</v>
      </c>
      <c r="O42" s="297"/>
      <c r="P42" s="296" t="s">
        <v>231</v>
      </c>
      <c r="Q42" s="299"/>
      <c r="R42" s="296" t="s">
        <v>227</v>
      </c>
      <c r="S42" s="299"/>
      <c r="T42" s="296">
        <f>SUM(T43:T47)</f>
        <v>630008</v>
      </c>
      <c r="U42" s="297"/>
      <c r="V42" s="190"/>
    </row>
    <row r="43" spans="1:22" ht="14.1" customHeight="1" x14ac:dyDescent="0.15">
      <c r="A43" s="67"/>
      <c r="B43" s="315" t="s">
        <v>158</v>
      </c>
      <c r="C43" s="315"/>
      <c r="D43" s="296" t="s">
        <v>231</v>
      </c>
      <c r="E43" s="297"/>
      <c r="F43" s="296" t="s">
        <v>231</v>
      </c>
      <c r="G43" s="297"/>
      <c r="H43" s="296" t="s">
        <v>231</v>
      </c>
      <c r="I43" s="297"/>
      <c r="J43" s="296">
        <v>630008</v>
      </c>
      <c r="K43" s="297"/>
      <c r="L43" s="296" t="s">
        <v>231</v>
      </c>
      <c r="M43" s="297"/>
      <c r="N43" s="296" t="s">
        <v>231</v>
      </c>
      <c r="O43" s="297"/>
      <c r="P43" s="296" t="s">
        <v>231</v>
      </c>
      <c r="Q43" s="299"/>
      <c r="R43" s="296" t="s">
        <v>227</v>
      </c>
      <c r="S43" s="299"/>
      <c r="T43" s="296">
        <f>SUM(D43:S43)</f>
        <v>630008</v>
      </c>
      <c r="U43" s="297"/>
      <c r="V43" s="67"/>
    </row>
    <row r="44" spans="1:22" ht="14.1" customHeight="1" x14ac:dyDescent="0.15">
      <c r="A44" s="67"/>
      <c r="B44" s="315" t="s">
        <v>159</v>
      </c>
      <c r="C44" s="315"/>
      <c r="D44" s="296" t="s">
        <v>231</v>
      </c>
      <c r="E44" s="297"/>
      <c r="F44" s="296" t="s">
        <v>231</v>
      </c>
      <c r="G44" s="297"/>
      <c r="H44" s="296" t="s">
        <v>231</v>
      </c>
      <c r="I44" s="297"/>
      <c r="J44" s="296" t="s">
        <v>231</v>
      </c>
      <c r="K44" s="297"/>
      <c r="L44" s="296" t="s">
        <v>231</v>
      </c>
      <c r="M44" s="297"/>
      <c r="N44" s="296" t="s">
        <v>231</v>
      </c>
      <c r="O44" s="297"/>
      <c r="P44" s="296" t="s">
        <v>231</v>
      </c>
      <c r="Q44" s="299"/>
      <c r="R44" s="296" t="s">
        <v>227</v>
      </c>
      <c r="S44" s="299"/>
      <c r="T44" s="296" t="s">
        <v>231</v>
      </c>
      <c r="U44" s="297"/>
      <c r="V44" s="67"/>
    </row>
    <row r="45" spans="1:22" ht="14.1" customHeight="1" x14ac:dyDescent="0.15">
      <c r="A45" s="67"/>
      <c r="B45" s="314" t="s">
        <v>151</v>
      </c>
      <c r="C45" s="314"/>
      <c r="D45" s="296" t="s">
        <v>231</v>
      </c>
      <c r="E45" s="297"/>
      <c r="F45" s="296" t="s">
        <v>231</v>
      </c>
      <c r="G45" s="297"/>
      <c r="H45" s="296" t="s">
        <v>231</v>
      </c>
      <c r="I45" s="297"/>
      <c r="J45" s="296" t="s">
        <v>231</v>
      </c>
      <c r="K45" s="297"/>
      <c r="L45" s="296" t="s">
        <v>231</v>
      </c>
      <c r="M45" s="297"/>
      <c r="N45" s="296" t="s">
        <v>231</v>
      </c>
      <c r="O45" s="297"/>
      <c r="P45" s="296" t="s">
        <v>231</v>
      </c>
      <c r="Q45" s="299"/>
      <c r="R45" s="296" t="s">
        <v>227</v>
      </c>
      <c r="S45" s="299"/>
      <c r="T45" s="296" t="s">
        <v>231</v>
      </c>
      <c r="U45" s="297"/>
      <c r="V45" s="67"/>
    </row>
    <row r="46" spans="1:22" ht="14.1" customHeight="1" x14ac:dyDescent="0.15">
      <c r="A46" s="67"/>
      <c r="B46" s="315" t="s">
        <v>155</v>
      </c>
      <c r="C46" s="315"/>
      <c r="D46" s="296" t="s">
        <v>231</v>
      </c>
      <c r="E46" s="297"/>
      <c r="F46" s="296" t="s">
        <v>231</v>
      </c>
      <c r="G46" s="297"/>
      <c r="H46" s="296" t="s">
        <v>231</v>
      </c>
      <c r="I46" s="297"/>
      <c r="J46" s="296" t="s">
        <v>231</v>
      </c>
      <c r="K46" s="297"/>
      <c r="L46" s="296" t="s">
        <v>231</v>
      </c>
      <c r="M46" s="297"/>
      <c r="N46" s="296" t="s">
        <v>231</v>
      </c>
      <c r="O46" s="297"/>
      <c r="P46" s="296" t="s">
        <v>231</v>
      </c>
      <c r="Q46" s="299"/>
      <c r="R46" s="296" t="s">
        <v>227</v>
      </c>
      <c r="S46" s="299"/>
      <c r="T46" s="296" t="s">
        <v>231</v>
      </c>
      <c r="U46" s="297"/>
      <c r="V46" s="67"/>
    </row>
    <row r="47" spans="1:22" ht="14.1" customHeight="1" x14ac:dyDescent="0.15">
      <c r="A47" s="67"/>
      <c r="B47" s="314" t="s">
        <v>156</v>
      </c>
      <c r="C47" s="314"/>
      <c r="D47" s="296" t="s">
        <v>231</v>
      </c>
      <c r="E47" s="297"/>
      <c r="F47" s="296" t="s">
        <v>231</v>
      </c>
      <c r="G47" s="297"/>
      <c r="H47" s="296" t="s">
        <v>231</v>
      </c>
      <c r="I47" s="297"/>
      <c r="J47" s="296" t="s">
        <v>231</v>
      </c>
      <c r="K47" s="297"/>
      <c r="L47" s="296" t="s">
        <v>231</v>
      </c>
      <c r="M47" s="297"/>
      <c r="N47" s="296" t="s">
        <v>231</v>
      </c>
      <c r="O47" s="297"/>
      <c r="P47" s="296" t="s">
        <v>231</v>
      </c>
      <c r="Q47" s="299"/>
      <c r="R47" s="296" t="s">
        <v>227</v>
      </c>
      <c r="S47" s="299"/>
      <c r="T47" s="296" t="s">
        <v>231</v>
      </c>
      <c r="U47" s="297"/>
      <c r="V47" s="67"/>
    </row>
    <row r="48" spans="1:22" ht="14.1" customHeight="1" x14ac:dyDescent="0.15">
      <c r="A48" s="67"/>
      <c r="B48" s="312" t="s">
        <v>160</v>
      </c>
      <c r="C48" s="313"/>
      <c r="D48" s="296" t="s">
        <v>231</v>
      </c>
      <c r="E48" s="297"/>
      <c r="F48" s="296" t="s">
        <v>231</v>
      </c>
      <c r="G48" s="297"/>
      <c r="H48" s="296" t="s">
        <v>231</v>
      </c>
      <c r="I48" s="297"/>
      <c r="J48" s="310">
        <v>9</v>
      </c>
      <c r="K48" s="311"/>
      <c r="L48" s="296" t="s">
        <v>231</v>
      </c>
      <c r="M48" s="297"/>
      <c r="N48" s="296" t="s">
        <v>231</v>
      </c>
      <c r="O48" s="297"/>
      <c r="P48" s="307">
        <v>3</v>
      </c>
      <c r="Q48" s="308"/>
      <c r="R48" s="296" t="s">
        <v>227</v>
      </c>
      <c r="S48" s="299"/>
      <c r="T48" s="296">
        <f>SUM(D48:S48)</f>
        <v>12</v>
      </c>
      <c r="U48" s="297"/>
      <c r="V48" s="67"/>
    </row>
    <row r="49" spans="1:23" ht="13.5" customHeight="1" x14ac:dyDescent="0.15">
      <c r="A49" s="67"/>
      <c r="B49" s="309" t="s">
        <v>168</v>
      </c>
      <c r="C49" s="309"/>
      <c r="D49" s="296" t="s">
        <v>231</v>
      </c>
      <c r="E49" s="297"/>
      <c r="F49" s="296" t="s">
        <v>231</v>
      </c>
      <c r="G49" s="297"/>
      <c r="H49" s="296" t="s">
        <v>231</v>
      </c>
      <c r="I49" s="297"/>
      <c r="J49" s="310">
        <f>J32+J42+J48</f>
        <v>2026992610</v>
      </c>
      <c r="K49" s="311"/>
      <c r="L49" s="296" t="s">
        <v>231</v>
      </c>
      <c r="M49" s="297"/>
      <c r="N49" s="296" t="s">
        <v>231</v>
      </c>
      <c r="O49" s="297"/>
      <c r="P49" s="307">
        <f>P32+P48</f>
        <v>5</v>
      </c>
      <c r="Q49" s="308"/>
      <c r="R49" s="296" t="s">
        <v>227</v>
      </c>
      <c r="S49" s="299"/>
      <c r="T49" s="296">
        <f>T32+T42+T48</f>
        <v>2026992615</v>
      </c>
      <c r="U49" s="297"/>
      <c r="V49" s="67"/>
    </row>
    <row r="50" spans="1:23" ht="3" customHeight="1" x14ac:dyDescent="0.1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3" ht="5.0999999999999996" customHeight="1" x14ac:dyDescent="0.1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</row>
    <row r="52" spans="1:23" x14ac:dyDescent="0.15">
      <c r="V52" s="67"/>
    </row>
  </sheetData>
  <mergeCells count="388">
    <mergeCell ref="A1:E1"/>
    <mergeCell ref="A2:V2"/>
    <mergeCell ref="A3:G3"/>
    <mergeCell ref="A4:U4"/>
    <mergeCell ref="A5:U5"/>
    <mergeCell ref="B6:U6"/>
    <mergeCell ref="N8:O8"/>
    <mergeCell ref="T8:U8"/>
    <mergeCell ref="B9:C9"/>
    <mergeCell ref="D9:E9"/>
    <mergeCell ref="F9:G9"/>
    <mergeCell ref="H9:I9"/>
    <mergeCell ref="J9:K9"/>
    <mergeCell ref="L9:M9"/>
    <mergeCell ref="N9:O9"/>
    <mergeCell ref="T9:U9"/>
    <mergeCell ref="B8:C8"/>
    <mergeCell ref="D8:E8"/>
    <mergeCell ref="F8:G8"/>
    <mergeCell ref="H8:I8"/>
    <mergeCell ref="J8:K8"/>
    <mergeCell ref="L8:M8"/>
    <mergeCell ref="P8:Q8"/>
    <mergeCell ref="P9:Q9"/>
    <mergeCell ref="N10:O10"/>
    <mergeCell ref="T10:U10"/>
    <mergeCell ref="B11:C11"/>
    <mergeCell ref="D11:E11"/>
    <mergeCell ref="F11:G11"/>
    <mergeCell ref="H11:I11"/>
    <mergeCell ref="J11:K11"/>
    <mergeCell ref="L11:M11"/>
    <mergeCell ref="N11:O11"/>
    <mergeCell ref="T11:U11"/>
    <mergeCell ref="B10:C10"/>
    <mergeCell ref="D10:E10"/>
    <mergeCell ref="F10:G10"/>
    <mergeCell ref="H10:I10"/>
    <mergeCell ref="J10:K10"/>
    <mergeCell ref="L10:M10"/>
    <mergeCell ref="P10:Q10"/>
    <mergeCell ref="P11:Q11"/>
    <mergeCell ref="N12:O12"/>
    <mergeCell ref="T12:U12"/>
    <mergeCell ref="B13:C13"/>
    <mergeCell ref="D13:E13"/>
    <mergeCell ref="F13:G13"/>
    <mergeCell ref="H13:I13"/>
    <mergeCell ref="J13:K13"/>
    <mergeCell ref="L13:M13"/>
    <mergeCell ref="N13:O13"/>
    <mergeCell ref="T13:U13"/>
    <mergeCell ref="B12:C12"/>
    <mergeCell ref="D12:E12"/>
    <mergeCell ref="F12:G12"/>
    <mergeCell ref="H12:I12"/>
    <mergeCell ref="J12:K12"/>
    <mergeCell ref="L12:M12"/>
    <mergeCell ref="P12:Q12"/>
    <mergeCell ref="P13:Q13"/>
    <mergeCell ref="N14:O14"/>
    <mergeCell ref="T14:U14"/>
    <mergeCell ref="B15:C15"/>
    <mergeCell ref="D15:E15"/>
    <mergeCell ref="F15:G15"/>
    <mergeCell ref="H15:I15"/>
    <mergeCell ref="J15:K15"/>
    <mergeCell ref="L15:M15"/>
    <mergeCell ref="N15:O15"/>
    <mergeCell ref="T15:U15"/>
    <mergeCell ref="B14:C14"/>
    <mergeCell ref="D14:E14"/>
    <mergeCell ref="F14:G14"/>
    <mergeCell ref="H14:I14"/>
    <mergeCell ref="J14:K14"/>
    <mergeCell ref="L14:M14"/>
    <mergeCell ref="P14:Q14"/>
    <mergeCell ref="P15:Q15"/>
    <mergeCell ref="N16:O16"/>
    <mergeCell ref="T16:U16"/>
    <mergeCell ref="B17:C17"/>
    <mergeCell ref="D17:E17"/>
    <mergeCell ref="F17:G17"/>
    <mergeCell ref="H17:I17"/>
    <mergeCell ref="J17:K17"/>
    <mergeCell ref="L17:M17"/>
    <mergeCell ref="N17:O17"/>
    <mergeCell ref="T17:U17"/>
    <mergeCell ref="B16:C16"/>
    <mergeCell ref="D16:E16"/>
    <mergeCell ref="F16:G16"/>
    <mergeCell ref="H16:I16"/>
    <mergeCell ref="J16:K16"/>
    <mergeCell ref="L16:M16"/>
    <mergeCell ref="P16:Q16"/>
    <mergeCell ref="P17:Q17"/>
    <mergeCell ref="R17:S17"/>
    <mergeCell ref="N18:O18"/>
    <mergeCell ref="T18:U18"/>
    <mergeCell ref="B19:C19"/>
    <mergeCell ref="D19:E19"/>
    <mergeCell ref="F19:G19"/>
    <mergeCell ref="H19:I19"/>
    <mergeCell ref="J19:K19"/>
    <mergeCell ref="L19:M19"/>
    <mergeCell ref="N19:O19"/>
    <mergeCell ref="T19:U19"/>
    <mergeCell ref="B18:C18"/>
    <mergeCell ref="D18:E18"/>
    <mergeCell ref="F18:G18"/>
    <mergeCell ref="H18:I18"/>
    <mergeCell ref="J18:K18"/>
    <mergeCell ref="L18:M18"/>
    <mergeCell ref="P18:Q18"/>
    <mergeCell ref="P19:Q19"/>
    <mergeCell ref="R18:S18"/>
    <mergeCell ref="R19:S19"/>
    <mergeCell ref="N20:O20"/>
    <mergeCell ref="T20:U20"/>
    <mergeCell ref="B21:C21"/>
    <mergeCell ref="D21:E21"/>
    <mergeCell ref="F21:G21"/>
    <mergeCell ref="H21:I21"/>
    <mergeCell ref="J21:K21"/>
    <mergeCell ref="L21:M21"/>
    <mergeCell ref="N21:O21"/>
    <mergeCell ref="T21:U21"/>
    <mergeCell ref="B20:C20"/>
    <mergeCell ref="D20:E20"/>
    <mergeCell ref="F20:G20"/>
    <mergeCell ref="H20:I20"/>
    <mergeCell ref="J20:K20"/>
    <mergeCell ref="L20:M20"/>
    <mergeCell ref="P20:Q20"/>
    <mergeCell ref="P21:Q21"/>
    <mergeCell ref="R20:S20"/>
    <mergeCell ref="R21:S21"/>
    <mergeCell ref="N22:O22"/>
    <mergeCell ref="T22:U22"/>
    <mergeCell ref="B23:C23"/>
    <mergeCell ref="D23:E23"/>
    <mergeCell ref="F23:G23"/>
    <mergeCell ref="H23:I23"/>
    <mergeCell ref="J23:K23"/>
    <mergeCell ref="L23:M23"/>
    <mergeCell ref="N23:O23"/>
    <mergeCell ref="T23:U23"/>
    <mergeCell ref="B22:C22"/>
    <mergeCell ref="D22:E22"/>
    <mergeCell ref="F22:G22"/>
    <mergeCell ref="H22:I22"/>
    <mergeCell ref="J22:K22"/>
    <mergeCell ref="L22:M22"/>
    <mergeCell ref="P22:Q22"/>
    <mergeCell ref="P23:Q23"/>
    <mergeCell ref="R22:S22"/>
    <mergeCell ref="R23:S23"/>
    <mergeCell ref="N24:O24"/>
    <mergeCell ref="T24:U24"/>
    <mergeCell ref="B25:C25"/>
    <mergeCell ref="D25:E25"/>
    <mergeCell ref="F25:G25"/>
    <mergeCell ref="H25:I25"/>
    <mergeCell ref="J25:K25"/>
    <mergeCell ref="L25:M25"/>
    <mergeCell ref="N25:O25"/>
    <mergeCell ref="T25:U25"/>
    <mergeCell ref="B24:C24"/>
    <mergeCell ref="D24:E24"/>
    <mergeCell ref="F24:G24"/>
    <mergeCell ref="H24:I24"/>
    <mergeCell ref="J24:K24"/>
    <mergeCell ref="L24:M24"/>
    <mergeCell ref="P24:Q24"/>
    <mergeCell ref="P25:Q25"/>
    <mergeCell ref="R24:S24"/>
    <mergeCell ref="R25:S25"/>
    <mergeCell ref="N26:O26"/>
    <mergeCell ref="T26:U26"/>
    <mergeCell ref="B30:C31"/>
    <mergeCell ref="D30:E31"/>
    <mergeCell ref="F30:G31"/>
    <mergeCell ref="H30:I31"/>
    <mergeCell ref="J30:K31"/>
    <mergeCell ref="L30:M31"/>
    <mergeCell ref="N30:O31"/>
    <mergeCell ref="P30:Q31"/>
    <mergeCell ref="B26:C26"/>
    <mergeCell ref="D26:E26"/>
    <mergeCell ref="F26:G26"/>
    <mergeCell ref="H26:I26"/>
    <mergeCell ref="J26:K26"/>
    <mergeCell ref="L26:M26"/>
    <mergeCell ref="P26:Q26"/>
    <mergeCell ref="R26:S26"/>
    <mergeCell ref="B32:C32"/>
    <mergeCell ref="D32:E32"/>
    <mergeCell ref="F32:G32"/>
    <mergeCell ref="H32:I32"/>
    <mergeCell ref="J32:K32"/>
    <mergeCell ref="L32:M32"/>
    <mergeCell ref="N32:O32"/>
    <mergeCell ref="P32:Q32"/>
    <mergeCell ref="R30:S31"/>
    <mergeCell ref="R32:S32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5:G35"/>
    <mergeCell ref="H35:I35"/>
    <mergeCell ref="J35:K35"/>
    <mergeCell ref="L35:M35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7:G37"/>
    <mergeCell ref="H37:I37"/>
    <mergeCell ref="J37:K37"/>
    <mergeCell ref="L37:M37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39:G39"/>
    <mergeCell ref="H39:I39"/>
    <mergeCell ref="J39:K39"/>
    <mergeCell ref="L39:M39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F41:G41"/>
    <mergeCell ref="H41:I41"/>
    <mergeCell ref="J41:K41"/>
    <mergeCell ref="L41:M41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5:C45"/>
    <mergeCell ref="D45:E45"/>
    <mergeCell ref="F45:G45"/>
    <mergeCell ref="H45:I45"/>
    <mergeCell ref="J45:K45"/>
    <mergeCell ref="L45:M45"/>
    <mergeCell ref="N49:O49"/>
    <mergeCell ref="P49:Q49"/>
    <mergeCell ref="B49:C49"/>
    <mergeCell ref="D49:E49"/>
    <mergeCell ref="F49:G49"/>
    <mergeCell ref="H49:I49"/>
    <mergeCell ref="J49:K49"/>
    <mergeCell ref="L49:M49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7:C47"/>
    <mergeCell ref="D47:E47"/>
    <mergeCell ref="F47:G47"/>
    <mergeCell ref="H47:I47"/>
    <mergeCell ref="J47:K47"/>
    <mergeCell ref="L47:M47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T41:U41"/>
    <mergeCell ref="T42:U42"/>
    <mergeCell ref="T43:U43"/>
    <mergeCell ref="T44:U44"/>
    <mergeCell ref="T45:U45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T46:U46"/>
    <mergeCell ref="T47:U47"/>
    <mergeCell ref="T48:U48"/>
    <mergeCell ref="T49:U49"/>
    <mergeCell ref="T7:U7"/>
    <mergeCell ref="R42:S42"/>
    <mergeCell ref="R43:S43"/>
    <mergeCell ref="R44:S44"/>
    <mergeCell ref="R45:S45"/>
    <mergeCell ref="R46:S46"/>
    <mergeCell ref="R47:S47"/>
    <mergeCell ref="R48:S48"/>
    <mergeCell ref="R49:S49"/>
    <mergeCell ref="T29:U29"/>
    <mergeCell ref="T30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</mergeCells>
  <phoneticPr fontId="3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様式目次</vt:lpstr>
      <vt:lpstr>貸借対照表BS</vt:lpstr>
      <vt:lpstr>行政コスト計算書 PL</vt:lpstr>
      <vt:lpstr>純資産変動計算書NW</vt:lpstr>
      <vt:lpstr>資金収支計算書CF</vt:lpstr>
      <vt:lpstr>有形固定資産</vt:lpstr>
      <vt:lpstr>以下の明細は省略可⇒</vt:lpstr>
      <vt:lpstr>'行政コスト計算書 PL'!Print_Area</vt:lpstr>
      <vt:lpstr>資金収支計算書CF!Print_Area</vt:lpstr>
      <vt:lpstr>純資産変動計算書NW!Print_Area</vt:lpstr>
      <vt:lpstr>貸借対照表BS!Print_Area</vt:lpstr>
      <vt:lpstr>有形固定資産!Print_Area</vt:lpstr>
      <vt:lpstr>様式目次!Print_Area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2022-01-11T08:25:19Z</cp:lastPrinted>
  <dcterms:created xsi:type="dcterms:W3CDTF">2014-03-27T08:10:30Z</dcterms:created>
  <dcterms:modified xsi:type="dcterms:W3CDTF">2022-01-18T01:28:54Z</dcterms:modified>
</cp:coreProperties>
</file>